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alonhw.sharepoint.com/sites/EngineeringHeadquartersDivision/DocLib2/מכרזים/מכרזים/2025/69-25 ביצוע קו חום 2.1/לפרסום/"/>
    </mc:Choice>
  </mc:AlternateContent>
  <xr:revisionPtr revIDLastSave="0" documentId="8_{92FB6956-425D-4A6D-BFA2-876073DB37E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מקטע 2.1 באר יעקב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5" l="1"/>
  <c r="F26" i="5"/>
  <c r="F25" i="5"/>
  <c r="F24" i="5"/>
  <c r="F23" i="5"/>
  <c r="F22" i="5"/>
  <c r="F6" i="5" l="1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7" i="5"/>
  <c r="F28" i="5"/>
  <c r="D29" i="5"/>
  <c r="F5" i="5"/>
  <c r="F29" i="5" l="1"/>
</calcChain>
</file>

<file path=xl/sharedStrings.xml><?xml version="1.0" encoding="utf-8"?>
<sst xmlns="http://schemas.openxmlformats.org/spreadsheetml/2006/main" count="84" uniqueCount="58">
  <si>
    <t>סעיף</t>
  </si>
  <si>
    <t>תאור</t>
  </si>
  <si>
    <t>סה"כ לפרק</t>
  </si>
  <si>
    <t>סה"כ</t>
  </si>
  <si>
    <t xml:space="preserve">הערות </t>
  </si>
  <si>
    <t>01.01</t>
  </si>
  <si>
    <t>אחוז הנחה (בלבד) שיחול באופן אחיד על כל סעיפי הפרק</t>
  </si>
  <si>
    <t>01.08</t>
  </si>
  <si>
    <t>01.40</t>
  </si>
  <si>
    <t>פיתוח נופי</t>
  </si>
  <si>
    <t>01.41</t>
  </si>
  <si>
    <t>גינון והשקייה</t>
  </si>
  <si>
    <t>01.42</t>
  </si>
  <si>
    <t>01.44</t>
  </si>
  <si>
    <t>גידור</t>
  </si>
  <si>
    <t>01.51</t>
  </si>
  <si>
    <t>סלילת כבישים ורחבות</t>
  </si>
  <si>
    <t>01.57</t>
  </si>
  <si>
    <t>קווי מים, ביוב ותיעול</t>
  </si>
  <si>
    <t>לא נדרש למלא</t>
  </si>
  <si>
    <t>ראו סעיף 10.2.3.1 לחוברת תנאי המכרז. לא תחול הנחה כלשהי על סעיפים אלו.</t>
  </si>
  <si>
    <t>סעיפים מיוחדים והקצבים</t>
  </si>
  <si>
    <t>ראו סעיף 10.2.3.2 לחוברת תנאי המכרז. ניתן להציע אחוז הנחה או אחוז תוספת, אשר לא יעלה על 15% (בין פלוס 15% עד מינוס 15%).</t>
  </si>
  <si>
    <t>עבודות בטון יצוק באתר</t>
  </si>
  <si>
    <t>01.05</t>
  </si>
  <si>
    <t>עבודות איטום</t>
  </si>
  <si>
    <t>01.23</t>
  </si>
  <si>
    <t>01.64</t>
  </si>
  <si>
    <t>שם המציע</t>
  </si>
  <si>
    <t>קו חום מזרחי מקטע 2.1 באר יעקב</t>
  </si>
  <si>
    <t>01.09</t>
  </si>
  <si>
    <t>01.14</t>
  </si>
  <si>
    <t>עבודות אבן</t>
  </si>
  <si>
    <t>01.35</t>
  </si>
  <si>
    <t>01.45</t>
  </si>
  <si>
    <t>פיתוח בר קיימא</t>
  </si>
  <si>
    <t>01.90</t>
  </si>
  <si>
    <t>02.57</t>
  </si>
  <si>
    <t>קוי מים ביוב ותיעול</t>
  </si>
  <si>
    <t>סביבת תחנה</t>
  </si>
  <si>
    <t>03.46</t>
  </si>
  <si>
    <t xml:space="preserve">הסדרי תנועה זמניים </t>
  </si>
  <si>
    <t>מתקני חשמל</t>
  </si>
  <si>
    <t>עבודות טיח</t>
  </si>
  <si>
    <t>ביסוס עמוק כלונסאות קידוחים וקירות ביסוס</t>
  </si>
  <si>
    <t>ריהוט חוץ</t>
  </si>
  <si>
    <t>בטיחות בעבודות בנייה</t>
  </si>
  <si>
    <t>מבנה 02- עבודות תאגיד</t>
  </si>
  <si>
    <t>מבנה 03- סביבת תחנה</t>
  </si>
  <si>
    <t>מבנה 01- עבודות קבלן ראשי ריהוט חוץ</t>
  </si>
  <si>
    <t>בקרת מערכות במתקן</t>
  </si>
  <si>
    <t>שיעור הנחה מוצע באחוזים (עד 2 ספרות אחרי הנקודה)</t>
  </si>
  <si>
    <t>פקחי תנועה וצוותי אבטחה</t>
  </si>
  <si>
    <t>הקצבים כלליים (פרט לסעיפים 01.90.011.009 ו- 01.90.011.0013)</t>
  </si>
  <si>
    <t xml:space="preserve">הקצב לרמזורים זמניים </t>
  </si>
  <si>
    <t>הקצבים פקחים שוטרים וצוותי אבטחה</t>
  </si>
  <si>
    <t xml:space="preserve">אחזקה </t>
  </si>
  <si>
    <t>התייחסות מנה"פ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</si>
</sst>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2"/>
      <color rgb="FF0000FF"/>
      <name val="Calibri"/>
      <family val="2"/>
    </font>
    <font>
      <b/>
      <sz val="16"/>
      <color rgb="FF0000FF"/>
      <name val="Calibri"/>
      <family val="2"/>
    </font>
    <font>
      <sz val="12"/>
      <color theme="5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2"/>
      <color rgb="FF0000FF"/>
      <name val="Calibri"/>
      <family val="2"/>
    </font>
    <font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rgb="FF008000"/>
      </top>
      <bottom style="double">
        <color rgb="FF008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rgb="FF008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1" xfId="0" applyBorder="1"/>
    <xf numFmtId="4" fontId="0" fillId="2" borderId="3" xfId="0" applyNumberForma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3" xfId="0" applyBorder="1"/>
    <xf numFmtId="0" fontId="2" fillId="0" borderId="3" xfId="0" applyFont="1" applyBorder="1" applyAlignment="1">
      <alignment horizontal="right"/>
    </xf>
    <xf numFmtId="4" fontId="0" fillId="0" borderId="0" xfId="0" applyNumberFormat="1"/>
    <xf numFmtId="10" fontId="0" fillId="0" borderId="3" xfId="0" applyNumberFormat="1" applyBorder="1" applyProtection="1">
      <protection locked="0"/>
    </xf>
    <xf numFmtId="10" fontId="0" fillId="0" borderId="1" xfId="0" applyNumberFormat="1" applyBorder="1" applyProtection="1">
      <protection locked="0"/>
    </xf>
    <xf numFmtId="4" fontId="1" fillId="0" borderId="0" xfId="0" applyNumberFormat="1" applyFont="1" applyAlignment="1">
      <alignment horizontal="right"/>
    </xf>
    <xf numFmtId="10" fontId="4" fillId="0" borderId="3" xfId="0" applyNumberFormat="1" applyFont="1" applyBorder="1" applyProtection="1">
      <protection locked="0"/>
    </xf>
    <xf numFmtId="49" fontId="3" fillId="0" borderId="5" xfId="0" applyNumberFormat="1" applyFont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Protection="1">
      <protection locked="0"/>
    </xf>
    <xf numFmtId="0" fontId="0" fillId="3" borderId="0" xfId="0" applyFill="1"/>
    <xf numFmtId="4" fontId="7" fillId="2" borderId="3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3" borderId="3" xfId="0" applyFill="1" applyBorder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0" fillId="2" borderId="3" xfId="0" applyNumberFormat="1" applyFill="1" applyBorder="1" applyAlignment="1" applyProtection="1">
      <alignment horizontal="right"/>
    </xf>
    <xf numFmtId="4" fontId="0" fillId="2" borderId="14" xfId="0" applyNumberFormat="1" applyFill="1" applyBorder="1" applyAlignment="1" applyProtection="1">
      <alignment horizontal="right"/>
    </xf>
    <xf numFmtId="4" fontId="0" fillId="0" borderId="3" xfId="0" applyNumberFormat="1" applyBorder="1" applyProtection="1"/>
    <xf numFmtId="0" fontId="1" fillId="0" borderId="15" xfId="0" applyFont="1" applyBorder="1" applyProtection="1"/>
    <xf numFmtId="4" fontId="4" fillId="0" borderId="3" xfId="0" applyNumberFormat="1" applyFont="1" applyBorder="1" applyProtection="1"/>
    <xf numFmtId="4" fontId="4" fillId="3" borderId="3" xfId="0" applyNumberFormat="1" applyFont="1" applyFill="1" applyBorder="1" applyProtection="1"/>
    <xf numFmtId="4" fontId="0" fillId="3" borderId="3" xfId="0" applyNumberFormat="1" applyFill="1" applyBorder="1" applyProtection="1"/>
    <xf numFmtId="0" fontId="1" fillId="3" borderId="15" xfId="0" applyFont="1" applyFill="1" applyBorder="1" applyProtection="1"/>
    <xf numFmtId="4" fontId="0" fillId="0" borderId="0" xfId="0" applyNumberFormat="1" applyProtection="1"/>
    <xf numFmtId="0" fontId="0" fillId="0" borderId="0" xfId="0" applyProtection="1"/>
    <xf numFmtId="0" fontId="0" fillId="2" borderId="4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right"/>
    </xf>
    <xf numFmtId="4" fontId="0" fillId="2" borderId="4" xfId="0" applyNumberFormat="1" applyFill="1" applyBorder="1" applyAlignment="1" applyProtection="1">
      <alignment horizontal="right"/>
    </xf>
    <xf numFmtId="49" fontId="1" fillId="0" borderId="7" xfId="0" applyNumberFormat="1" applyFont="1" applyBorder="1" applyAlignment="1" applyProtection="1">
      <alignment horizontal="left"/>
    </xf>
    <xf numFmtId="0" fontId="1" fillId="0" borderId="6" xfId="0" applyFont="1" applyBorder="1" applyProtection="1"/>
    <xf numFmtId="4" fontId="1" fillId="0" borderId="3" xfId="0" applyNumberFormat="1" applyFont="1" applyBorder="1" applyAlignment="1" applyProtection="1">
      <alignment horizontal="right"/>
    </xf>
    <xf numFmtId="49" fontId="1" fillId="0" borderId="8" xfId="0" applyNumberFormat="1" applyFont="1" applyBorder="1" applyAlignment="1" applyProtection="1">
      <alignment horizontal="left"/>
    </xf>
    <xf numFmtId="4" fontId="6" fillId="0" borderId="3" xfId="1" applyNumberFormat="1" applyFont="1" applyBorder="1" applyAlignment="1" applyProtection="1">
      <alignment horizontal="right"/>
    </xf>
    <xf numFmtId="49" fontId="1" fillId="0" borderId="9" xfId="0" applyNumberFormat="1" applyFont="1" applyBorder="1" applyAlignment="1" applyProtection="1">
      <alignment horizontal="left"/>
    </xf>
    <xf numFmtId="49" fontId="1" fillId="0" borderId="9" xfId="0" applyNumberFormat="1" applyFont="1" applyBorder="1" applyAlignment="1" applyProtection="1">
      <alignment horizontal="left" vertical="center"/>
    </xf>
    <xf numFmtId="49" fontId="1" fillId="0" borderId="10" xfId="0" applyNumberFormat="1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right"/>
    </xf>
    <xf numFmtId="4" fontId="6" fillId="3" borderId="3" xfId="1" applyNumberFormat="1" applyFont="1" applyFill="1" applyBorder="1" applyAlignment="1" applyProtection="1">
      <alignment horizontal="right"/>
    </xf>
    <xf numFmtId="49" fontId="1" fillId="0" borderId="11" xfId="0" applyNumberFormat="1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right" wrapText="1"/>
    </xf>
    <xf numFmtId="4" fontId="6" fillId="3" borderId="1" xfId="1" applyNumberFormat="1" applyFont="1" applyFill="1" applyBorder="1" applyAlignment="1" applyProtection="1">
      <alignment horizontal="right"/>
    </xf>
    <xf numFmtId="49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Protection="1"/>
    <xf numFmtId="4" fontId="1" fillId="3" borderId="3" xfId="0" applyNumberFormat="1" applyFont="1" applyFill="1" applyBorder="1" applyAlignment="1" applyProtection="1">
      <alignment horizontal="right"/>
    </xf>
    <xf numFmtId="49" fontId="3" fillId="0" borderId="5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Protection="1"/>
    <xf numFmtId="0" fontId="1" fillId="0" borderId="1" xfId="0" applyFont="1" applyBorder="1" applyProtection="1"/>
  </cellXfs>
  <cellStyles count="2">
    <cellStyle name="Normal" xfId="0" builtinId="0"/>
    <cellStyle name="Normal 5" xfId="1" xr:uid="{37C30FCF-E8D3-465C-A51B-E65813A72EA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DB6A-01CF-4C6A-985A-813F3D1F0350}">
  <dimension ref="A2:H35"/>
  <sheetViews>
    <sheetView rightToLeft="1" tabSelected="1" zoomScale="85" zoomScaleNormal="85" workbookViewId="0">
      <selection activeCell="E10" sqref="E10"/>
    </sheetView>
  </sheetViews>
  <sheetFormatPr defaultRowHeight="14.5" x14ac:dyDescent="0.35"/>
  <cols>
    <col min="2" max="2" width="10.54296875" customWidth="1"/>
    <col min="3" max="3" width="45.453125" bestFit="1" customWidth="1"/>
    <col min="4" max="4" width="14.54296875" bestFit="1" customWidth="1"/>
    <col min="5" max="5" width="14.54296875" customWidth="1"/>
    <col min="6" max="6" width="17.08984375" customWidth="1"/>
    <col min="7" max="7" width="126" customWidth="1"/>
  </cols>
  <sheetData>
    <row r="2" spans="1:8" ht="21" x14ac:dyDescent="0.5">
      <c r="B2" s="4"/>
      <c r="C2" s="5" t="s">
        <v>29</v>
      </c>
      <c r="D2" s="4"/>
      <c r="E2" s="4"/>
    </row>
    <row r="3" spans="1:8" ht="21.5" thickBot="1" x14ac:dyDescent="0.55000000000000004">
      <c r="B3" s="1"/>
      <c r="C3" s="3" t="s">
        <v>28</v>
      </c>
      <c r="D3" s="1"/>
      <c r="E3" s="4"/>
    </row>
    <row r="4" spans="1:8" ht="59" thickTop="1" thickBot="1" x14ac:dyDescent="0.4">
      <c r="B4" s="31" t="s">
        <v>0</v>
      </c>
      <c r="C4" s="32" t="s">
        <v>1</v>
      </c>
      <c r="D4" s="33" t="s">
        <v>2</v>
      </c>
      <c r="E4" s="15" t="s">
        <v>51</v>
      </c>
      <c r="F4" s="21" t="s">
        <v>3</v>
      </c>
      <c r="G4" s="22" t="s">
        <v>4</v>
      </c>
      <c r="H4" s="2" t="s">
        <v>57</v>
      </c>
    </row>
    <row r="5" spans="1:8" ht="16.399999999999999" customHeight="1" thickTop="1" x14ac:dyDescent="0.35">
      <c r="A5" s="19" t="s">
        <v>49</v>
      </c>
      <c r="B5" s="34" t="s">
        <v>5</v>
      </c>
      <c r="C5" s="35" t="s">
        <v>23</v>
      </c>
      <c r="D5" s="36">
        <v>2415521</v>
      </c>
      <c r="E5" s="7">
        <v>0</v>
      </c>
      <c r="F5" s="23">
        <f>D5-D5*E5</f>
        <v>2415521</v>
      </c>
      <c r="G5" s="24" t="s">
        <v>6</v>
      </c>
      <c r="H5" s="4"/>
    </row>
    <row r="6" spans="1:8" ht="15.5" x14ac:dyDescent="0.35">
      <c r="A6" s="20"/>
      <c r="B6" s="37" t="s">
        <v>24</v>
      </c>
      <c r="C6" s="35" t="s">
        <v>25</v>
      </c>
      <c r="D6" s="36">
        <v>111360</v>
      </c>
      <c r="E6" s="7">
        <v>0</v>
      </c>
      <c r="F6" s="23">
        <f t="shared" ref="F6:F28" si="0">D6-D6*E6</f>
        <v>111360</v>
      </c>
      <c r="G6" s="24" t="s">
        <v>6</v>
      </c>
      <c r="H6" s="4"/>
    </row>
    <row r="7" spans="1:8" ht="15.5" x14ac:dyDescent="0.35">
      <c r="A7" s="20"/>
      <c r="B7" s="37" t="s">
        <v>7</v>
      </c>
      <c r="C7" s="35" t="s">
        <v>42</v>
      </c>
      <c r="D7" s="36">
        <v>12020046</v>
      </c>
      <c r="E7" s="7">
        <v>0</v>
      </c>
      <c r="F7" s="23">
        <f t="shared" si="0"/>
        <v>12020046</v>
      </c>
      <c r="G7" s="24" t="s">
        <v>6</v>
      </c>
      <c r="H7" s="4"/>
    </row>
    <row r="8" spans="1:8" ht="15.5" x14ac:dyDescent="0.35">
      <c r="A8" s="20"/>
      <c r="B8" s="37" t="s">
        <v>30</v>
      </c>
      <c r="C8" s="35" t="s">
        <v>43</v>
      </c>
      <c r="D8" s="36">
        <v>65000</v>
      </c>
      <c r="E8" s="7">
        <v>0</v>
      </c>
      <c r="F8" s="23">
        <f t="shared" si="0"/>
        <v>65000</v>
      </c>
      <c r="G8" s="24" t="s">
        <v>6</v>
      </c>
      <c r="H8" s="4"/>
    </row>
    <row r="9" spans="1:8" ht="15.5" x14ac:dyDescent="0.35">
      <c r="A9" s="20"/>
      <c r="B9" s="37" t="s">
        <v>31</v>
      </c>
      <c r="C9" s="35" t="s">
        <v>32</v>
      </c>
      <c r="D9" s="36">
        <v>1025400</v>
      </c>
      <c r="E9" s="7">
        <v>0</v>
      </c>
      <c r="F9" s="23">
        <f t="shared" si="0"/>
        <v>1025400</v>
      </c>
      <c r="G9" s="24" t="s">
        <v>6</v>
      </c>
      <c r="H9" s="4"/>
    </row>
    <row r="10" spans="1:8" ht="15.5" x14ac:dyDescent="0.35">
      <c r="A10" s="20"/>
      <c r="B10" s="37" t="s">
        <v>26</v>
      </c>
      <c r="C10" s="35" t="s">
        <v>44</v>
      </c>
      <c r="D10" s="36">
        <v>2039147</v>
      </c>
      <c r="E10" s="7">
        <v>0</v>
      </c>
      <c r="F10" s="23">
        <f t="shared" si="0"/>
        <v>2039147</v>
      </c>
      <c r="G10" s="24" t="s">
        <v>6</v>
      </c>
      <c r="H10" s="4"/>
    </row>
    <row r="11" spans="1:8" ht="15.5" x14ac:dyDescent="0.35">
      <c r="A11" s="20"/>
      <c r="B11" s="37" t="s">
        <v>33</v>
      </c>
      <c r="C11" s="35" t="s">
        <v>50</v>
      </c>
      <c r="D11" s="36">
        <v>347400</v>
      </c>
      <c r="E11" s="7">
        <v>0</v>
      </c>
      <c r="F11" s="23">
        <f t="shared" si="0"/>
        <v>347400</v>
      </c>
      <c r="G11" s="24" t="s">
        <v>6</v>
      </c>
      <c r="H11" s="4"/>
    </row>
    <row r="12" spans="1:8" ht="15.5" x14ac:dyDescent="0.35">
      <c r="A12" s="20"/>
      <c r="B12" s="37" t="s">
        <v>8</v>
      </c>
      <c r="C12" s="35" t="s">
        <v>9</v>
      </c>
      <c r="D12" s="36">
        <v>2852879</v>
      </c>
      <c r="E12" s="7">
        <v>0</v>
      </c>
      <c r="F12" s="23">
        <f t="shared" si="0"/>
        <v>2852879</v>
      </c>
      <c r="G12" s="24" t="s">
        <v>6</v>
      </c>
      <c r="H12" s="4"/>
    </row>
    <row r="13" spans="1:8" ht="15.5" x14ac:dyDescent="0.35">
      <c r="A13" s="20"/>
      <c r="B13" s="37" t="s">
        <v>10</v>
      </c>
      <c r="C13" s="35" t="s">
        <v>11</v>
      </c>
      <c r="D13" s="36">
        <v>688934.40000000002</v>
      </c>
      <c r="E13" s="7">
        <v>0</v>
      </c>
      <c r="F13" s="23">
        <f t="shared" si="0"/>
        <v>688934.40000000002</v>
      </c>
      <c r="G13" s="24" t="s">
        <v>6</v>
      </c>
      <c r="H13" s="4"/>
    </row>
    <row r="14" spans="1:8" ht="15.5" x14ac:dyDescent="0.35">
      <c r="A14" s="20"/>
      <c r="B14" s="37" t="s">
        <v>12</v>
      </c>
      <c r="C14" s="35" t="s">
        <v>45</v>
      </c>
      <c r="D14" s="36">
        <v>326602</v>
      </c>
      <c r="E14" s="7">
        <v>0</v>
      </c>
      <c r="F14" s="23">
        <f t="shared" si="0"/>
        <v>326602</v>
      </c>
      <c r="G14" s="24" t="s">
        <v>6</v>
      </c>
      <c r="H14" s="4"/>
    </row>
    <row r="15" spans="1:8" ht="15.5" x14ac:dyDescent="0.35">
      <c r="A15" s="20"/>
      <c r="B15" s="37" t="s">
        <v>13</v>
      </c>
      <c r="C15" s="35" t="s">
        <v>14</v>
      </c>
      <c r="D15" s="38">
        <v>3288950</v>
      </c>
      <c r="E15" s="7">
        <v>0</v>
      </c>
      <c r="F15" s="23">
        <f t="shared" si="0"/>
        <v>3288950</v>
      </c>
      <c r="G15" s="24" t="s">
        <v>6</v>
      </c>
      <c r="H15" s="4"/>
    </row>
    <row r="16" spans="1:8" ht="15.5" x14ac:dyDescent="0.35">
      <c r="A16" s="20"/>
      <c r="B16" s="37" t="s">
        <v>34</v>
      </c>
      <c r="C16" s="35" t="s">
        <v>35</v>
      </c>
      <c r="D16" s="38">
        <v>198060</v>
      </c>
      <c r="E16" s="7">
        <v>0</v>
      </c>
      <c r="F16" s="23">
        <f t="shared" si="0"/>
        <v>198060</v>
      </c>
      <c r="G16" s="24" t="s">
        <v>6</v>
      </c>
      <c r="H16" s="4"/>
    </row>
    <row r="17" spans="1:8" ht="15.5" x14ac:dyDescent="0.35">
      <c r="A17" s="20"/>
      <c r="B17" s="37" t="s">
        <v>15</v>
      </c>
      <c r="C17" s="35" t="s">
        <v>16</v>
      </c>
      <c r="D17" s="36">
        <v>11241048.199999999</v>
      </c>
      <c r="E17" s="7">
        <v>0</v>
      </c>
      <c r="F17" s="23">
        <f t="shared" si="0"/>
        <v>11241048.199999999</v>
      </c>
      <c r="G17" s="24" t="s">
        <v>6</v>
      </c>
      <c r="H17" s="4"/>
    </row>
    <row r="18" spans="1:8" ht="15.5" x14ac:dyDescent="0.35">
      <c r="A18" s="20"/>
      <c r="B18" s="37" t="s">
        <v>17</v>
      </c>
      <c r="C18" s="35" t="s">
        <v>18</v>
      </c>
      <c r="D18" s="38">
        <v>12108097</v>
      </c>
      <c r="E18" s="7">
        <v>0</v>
      </c>
      <c r="F18" s="23">
        <f t="shared" si="0"/>
        <v>12108097</v>
      </c>
      <c r="G18" s="24" t="s">
        <v>6</v>
      </c>
      <c r="H18" s="4"/>
    </row>
    <row r="19" spans="1:8" ht="15.5" x14ac:dyDescent="0.35">
      <c r="A19" s="20"/>
      <c r="B19" s="39" t="s">
        <v>27</v>
      </c>
      <c r="C19" s="35" t="s">
        <v>46</v>
      </c>
      <c r="D19" s="38">
        <v>525456</v>
      </c>
      <c r="E19" s="7">
        <v>0</v>
      </c>
      <c r="F19" s="23">
        <f t="shared" si="0"/>
        <v>525456</v>
      </c>
      <c r="G19" s="24" t="s">
        <v>6</v>
      </c>
      <c r="H19" s="4"/>
    </row>
    <row r="20" spans="1:8" ht="15.5" x14ac:dyDescent="0.35">
      <c r="A20" s="20"/>
      <c r="B20" s="40" t="s">
        <v>36</v>
      </c>
      <c r="C20" s="35" t="s">
        <v>21</v>
      </c>
      <c r="D20" s="38">
        <v>1709409.72</v>
      </c>
      <c r="E20" s="7">
        <v>0</v>
      </c>
      <c r="F20" s="23">
        <f t="shared" si="0"/>
        <v>1709409.72</v>
      </c>
      <c r="G20" s="24" t="s">
        <v>6</v>
      </c>
      <c r="H20" s="4"/>
    </row>
    <row r="21" spans="1:8" ht="15.5" x14ac:dyDescent="0.35">
      <c r="A21" s="20"/>
      <c r="B21" s="41"/>
      <c r="C21" s="42" t="s">
        <v>41</v>
      </c>
      <c r="D21" s="43">
        <v>9835199.0899999999</v>
      </c>
      <c r="E21" s="10">
        <v>0</v>
      </c>
      <c r="F21" s="23">
        <f t="shared" si="0"/>
        <v>9835199.0899999999</v>
      </c>
      <c r="G21" s="24" t="s">
        <v>22</v>
      </c>
      <c r="H21" s="4"/>
    </row>
    <row r="22" spans="1:8" ht="15.5" x14ac:dyDescent="0.35">
      <c r="A22" s="20"/>
      <c r="B22" s="41"/>
      <c r="C22" s="42" t="s">
        <v>52</v>
      </c>
      <c r="D22" s="43">
        <v>2524852.5</v>
      </c>
      <c r="E22" s="10" t="s">
        <v>19</v>
      </c>
      <c r="F22" s="25">
        <f>D22</f>
        <v>2524852.5</v>
      </c>
      <c r="G22" s="24" t="s">
        <v>20</v>
      </c>
      <c r="H22" s="4"/>
    </row>
    <row r="23" spans="1:8" ht="15.5" x14ac:dyDescent="0.35">
      <c r="A23" s="20"/>
      <c r="B23" s="41"/>
      <c r="C23" s="42" t="s">
        <v>56</v>
      </c>
      <c r="D23" s="43">
        <v>100080</v>
      </c>
      <c r="E23" s="10" t="s">
        <v>19</v>
      </c>
      <c r="F23" s="25">
        <f>D23</f>
        <v>100080</v>
      </c>
      <c r="G23" s="24" t="s">
        <v>20</v>
      </c>
      <c r="H23" s="4"/>
    </row>
    <row r="24" spans="1:8" ht="15.5" x14ac:dyDescent="0.35">
      <c r="A24" s="20"/>
      <c r="B24" s="41"/>
      <c r="C24" s="42" t="s">
        <v>55</v>
      </c>
      <c r="D24" s="43">
        <v>1603588</v>
      </c>
      <c r="E24" s="10" t="s">
        <v>19</v>
      </c>
      <c r="F24" s="25">
        <f>D24</f>
        <v>1603588</v>
      </c>
      <c r="G24" s="24" t="s">
        <v>20</v>
      </c>
      <c r="H24" s="4"/>
    </row>
    <row r="25" spans="1:8" ht="15.5" x14ac:dyDescent="0.35">
      <c r="A25" s="20"/>
      <c r="B25" s="41"/>
      <c r="C25" s="42" t="s">
        <v>54</v>
      </c>
      <c r="D25" s="43">
        <v>1335000</v>
      </c>
      <c r="E25" s="10" t="s">
        <v>19</v>
      </c>
      <c r="F25" s="25">
        <f>D25</f>
        <v>1335000</v>
      </c>
      <c r="G25" s="24" t="s">
        <v>20</v>
      </c>
      <c r="H25" s="4"/>
    </row>
    <row r="26" spans="1:8" ht="31.5" thickBot="1" x14ac:dyDescent="0.4">
      <c r="A26" s="20"/>
      <c r="B26" s="44"/>
      <c r="C26" s="45" t="s">
        <v>53</v>
      </c>
      <c r="D26" s="46">
        <v>936779</v>
      </c>
      <c r="E26" s="10" t="s">
        <v>19</v>
      </c>
      <c r="F26" s="26">
        <f>D26</f>
        <v>936779</v>
      </c>
      <c r="G26" s="24" t="s">
        <v>20</v>
      </c>
      <c r="H26" s="4"/>
    </row>
    <row r="27" spans="1:8" s="14" customFormat="1" ht="47" thickBot="1" x14ac:dyDescent="0.4">
      <c r="A27" s="12" t="s">
        <v>47</v>
      </c>
      <c r="B27" s="47" t="s">
        <v>37</v>
      </c>
      <c r="C27" s="48" t="s">
        <v>38</v>
      </c>
      <c r="D27" s="49">
        <v>925089</v>
      </c>
      <c r="E27" s="13">
        <v>0</v>
      </c>
      <c r="F27" s="27">
        <f t="shared" si="0"/>
        <v>925089</v>
      </c>
      <c r="G27" s="28" t="s">
        <v>6</v>
      </c>
      <c r="H27" s="18"/>
    </row>
    <row r="28" spans="1:8" ht="47" thickBot="1" x14ac:dyDescent="0.4">
      <c r="A28" s="11" t="s">
        <v>48</v>
      </c>
      <c r="B28" s="50" t="s">
        <v>40</v>
      </c>
      <c r="C28" s="51" t="s">
        <v>39</v>
      </c>
      <c r="D28" s="36">
        <v>2529634.2000000002</v>
      </c>
      <c r="E28" s="7">
        <v>0</v>
      </c>
      <c r="F28" s="23">
        <f t="shared" si="0"/>
        <v>2529634.2000000002</v>
      </c>
      <c r="G28" s="24" t="s">
        <v>6</v>
      </c>
      <c r="H28" s="4"/>
    </row>
    <row r="29" spans="1:8" ht="15.5" x14ac:dyDescent="0.35">
      <c r="B29" s="30"/>
      <c r="C29" s="52" t="s">
        <v>3</v>
      </c>
      <c r="D29" s="29">
        <f>SUM(D5:D28)</f>
        <v>70753532.109999999</v>
      </c>
      <c r="E29" s="8">
        <v>0</v>
      </c>
      <c r="F29" s="29">
        <f>SUM(F5:F28)</f>
        <v>70753532.109999999</v>
      </c>
      <c r="G29" s="30"/>
    </row>
    <row r="30" spans="1:8" x14ac:dyDescent="0.35">
      <c r="D30" s="6"/>
    </row>
    <row r="31" spans="1:8" ht="15.5" x14ac:dyDescent="0.35">
      <c r="D31" s="9"/>
    </row>
    <row r="33" spans="5:7" x14ac:dyDescent="0.35">
      <c r="F33" s="6"/>
    </row>
    <row r="34" spans="5:7" x14ac:dyDescent="0.35">
      <c r="E34" s="16"/>
      <c r="G34" s="17"/>
    </row>
    <row r="35" spans="5:7" ht="29.4" customHeight="1" x14ac:dyDescent="0.35"/>
  </sheetData>
  <sheetProtection algorithmName="SHA-512" hashValue="ZzDF9yawTKUkw70b6kh0nwhqd8pJ7YEBrPawOZqEkk2s1lL6ALgcsg0T/xCTAJwPR9fySJycXXy9phscOQyWpA==" saltValue="pDFzpOZGqUb/7fOO4aCcAQ==" spinCount="100000" sheet="1" objects="1" scenarios="1"/>
  <mergeCells count="2">
    <mergeCell ref="B20:B26"/>
    <mergeCell ref="A5:A26"/>
  </mergeCells>
  <pageMargins left="0.7" right="0.7" top="0.75" bottom="0.75" header="0.3" footer="0.3"/>
  <ignoredErrors>
    <ignoredError sqref="B5 B7 B12:B15 B17:B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נתיבי איילון - סוג תוכן ניהול מסמכים" ma:contentTypeID="0x010100C569C36E1FE0094CA1DE38A52B09FA4E00C7EFAA9A2CAF9344BEC40C4249226CDF" ma:contentTypeVersion="47" ma:contentTypeDescription="" ma:contentTypeScope="" ma:versionID="05249b0e12641667b96feae40ace4863">
  <xsd:schema xmlns:xsd="http://www.w3.org/2001/XMLSchema" xmlns:xs="http://www.w3.org/2001/XMLSchema" xmlns:p="http://schemas.microsoft.com/office/2006/metadata/properties" xmlns:ns1="http://schemas.microsoft.com/sharepoint/v3" xmlns:ns2="c73d6282-3256-4cfc-a05b-12f42521a40c" xmlns:ns3="9343d3c4-2c08-4fb0-bb2e-369ae2ce73f3" targetNamespace="http://schemas.microsoft.com/office/2006/metadata/properties" ma:root="true" ma:fieldsID="d9b35274dabbff57b266397c332eba97" ns1:_="" ns2:_="" ns3:_="">
    <xsd:import namespace="http://schemas.microsoft.com/sharepoint/v3"/>
    <xsd:import namespace="c73d6282-3256-4cfc-a05b-12f42521a40c"/>
    <xsd:import namespace="9343d3c4-2c08-4fb0-bb2e-369ae2ce73f3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2:_dlc_BarcodeValue" minOccurs="0"/>
                <xsd:element ref="ns2:_dlc_BarcodeImage" minOccurs="0"/>
                <xsd:element ref="ns2:_dlc_BarcodePreview" minOccurs="0"/>
                <xsd:element ref="ns2:trustech_documenttype" minOccurs="0"/>
                <xsd:element ref="ns2:trustech_DocumentStatu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פטור ממדיניות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d6282-3256-4cfc-a05b-12f42521a40c" elementFormDefault="qualified">
    <xsd:import namespace="http://schemas.microsoft.com/office/2006/documentManagement/types"/>
    <xsd:import namespace="http://schemas.microsoft.com/office/infopath/2007/PartnerControls"/>
    <xsd:element name="_dlc_BarcodeValue" ma:index="9" nillable="true" ma:displayName="ערך ברקוד" ma:description="ערך הברקוד אשר הוקצה לפריט זה." ma:internalName="_dlc_BarcodeValue" ma:readOnly="true">
      <xsd:simpleType>
        <xsd:restriction base="dms:Text"/>
      </xsd:simpleType>
    </xsd:element>
    <xsd:element name="_dlc_BarcodeImage" ma:index="10" nillable="true" ma:displayName="תמונת ברקוד" ma:description="" ma:hidden="true" ma:internalName="_dlc_BarcodeImage" ma:readOnly="false">
      <xsd:simpleType>
        <xsd:restriction base="dms:Note"/>
      </xsd:simpleType>
    </xsd:element>
    <xsd:element name="_dlc_BarcodePreview" ma:index="11" nillable="true" ma:displayName="ברקוד" ma:description="הברקוד אשר הוקצה לפריט זה." ma:format="Image" ma:hidden="true" ma:internalName="_dlc_BarcodePreview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rustech_documenttype" ma:index="12" nillable="true" ma:displayName="סוג המסמך" ma:format="Dropdown" ma:internalName="trustech_documenttype">
      <xsd:simpleType>
        <xsd:restriction base="dms:Choice">
          <xsd:enumeration value="נוהל"/>
          <xsd:enumeration value="הנחיה"/>
          <xsd:enumeration value="טופס"/>
          <xsd:enumeration value="דוח"/>
          <xsd:enumeration value="פרוטוקול"/>
          <xsd:enumeration value="מצגת"/>
        </xsd:restriction>
      </xsd:simpleType>
    </xsd:element>
    <xsd:element name="trustech_DocumentStatus" ma:index="13" nillable="true" ma:displayName="סטטוס המסמך" ma:default="טיוטה" ma:format="Dropdown" ma:internalName="trustech_DocumentStatus">
      <xsd:simpleType>
        <xsd:restriction base="dms:Choice">
          <xsd:enumeration value="טיוטה"/>
          <xsd:enumeration value="בסבב אישורים"/>
          <xsd:enumeration value="מאושר"/>
          <xsd:enumeration value="ארכיון"/>
          <xsd:enumeration value="מסמך סופי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3d3c4-2c08-4fb0-bb2e-369ae2ce73f3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ערך של מזהה מסמך" ma:description="הערך של מזהה המסמך שהוקצה לפריט זה." ma:indexed="true" ma:internalName="_dlc_DocId" ma:readOnly="true">
      <xsd:simpleType>
        <xsd:restriction base="dms:Text"/>
      </xsd:simpleType>
    </xsd:element>
    <xsd:element name="_dlc_DocIdUrl" ma:index="15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מזהה תמידי" ma:description="השאר מזהה בעת הוספה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olicyDirtyBag xmlns="microsoft.office.server.policy.changes">
  <Microsoft.Office.RecordsManagement.PolicyFeatures.PolicyAudit op="Change"/>
  <Microsoft.Office.RecordsManagement.PolicyFeatures.Barcode op="Delete"/>
</PolicyDirtyBag>
</file>

<file path=customXml/item3.xml><?xml version="1.0" encoding="utf-8"?>
<?mso-contentType ?>
<p:Policy xmlns:p="office.server.policy" id="" local="true">
  <p:Name>נתיבי איילון - סוג תוכן ניהול מסמכים</p:Name>
  <p:Description/>
  <p:Statement/>
  <p:PolicyItems>
    <p:PolicyItem featureId="Microsoft.Office.RecordsManagement.PolicyFeatures.PolicyAudit" staticId="0x010100C569C36E1FE0094CA1DE38A52B09FA4E|1757814118" UniqueId="c2a0e733-ab66-477f-96c7-56b4addb8947">
      <p:Name>ביקורת</p:Name>
      <p:Description>ביצוע ביקורת על פעולות משתמש במסמכים ובפריטי רשימות ורישומן ביומן הביקורת.</p:Description>
      <p:CustomData>
        <Audit>
          <Update/>
          <CheckInOut/>
          <MoveCopy/>
          <DeleteRestore/>
        </Audit>
      </p:CustomData>
    </p:PolicyItem>
  </p:PolicyItems>
</p:Policy>
</file>

<file path=customXml/item4.xml><?xml version="1.0" encoding="utf-8"?>
<?mso-contentType ?>
<SharedContentType xmlns="Microsoft.SharePoint.Taxonomy.ContentTypeSync" SourceId="a15fe29a-6a85-42e7-8522-5a619814cd13" ContentTypeId="0x0101" PreviousValue="false"/>
</file>

<file path=customXml/item5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ustech_DocumentStatus xmlns="c73d6282-3256-4cfc-a05b-12f42521a40c">טיוטה</trustech_DocumentStatus>
    <trustech_documenttype xmlns="c73d6282-3256-4cfc-a05b-12f42521a40c" xsi:nil="true"/>
    <_dlc_BarcodeImage xmlns="c73d6282-3256-4cfc-a05b-12f42521a40c" xsi:nil="true"/>
    <_dlc_DocId xmlns="9343d3c4-2c08-4fb0-bb2e-369ae2ce73f3">HQ00-2003002162-54344</_dlc_DocId>
    <_dlc_DocIdUrl xmlns="9343d3c4-2c08-4fb0-bb2e-369ae2ce73f3">
      <Url>https://ayalonhw.sharepoint.com/sites/EngineeringHeadquartersDivision/_layouts/15/DocIdRedir.aspx?ID=HQ00-2003002162-54344</Url>
      <Description>HQ00-2003002162-54344</Description>
    </_dlc_DocIdUrl>
  </documentManagement>
</p:properties>
</file>

<file path=customXml/itemProps1.xml><?xml version="1.0" encoding="utf-8"?>
<ds:datastoreItem xmlns:ds="http://schemas.openxmlformats.org/officeDocument/2006/customXml" ds:itemID="{9755FC89-86AE-4BA3-84A8-4EBEDBEAF401}"/>
</file>

<file path=customXml/itemProps2.xml><?xml version="1.0" encoding="utf-8"?>
<ds:datastoreItem xmlns:ds="http://schemas.openxmlformats.org/officeDocument/2006/customXml" ds:itemID="{5A7E7AE4-24F3-4716-9AD5-1E29E993A61E}"/>
</file>

<file path=customXml/itemProps3.xml><?xml version="1.0" encoding="utf-8"?>
<ds:datastoreItem xmlns:ds="http://schemas.openxmlformats.org/officeDocument/2006/customXml" ds:itemID="{9D9B4E03-8C43-491A-99E6-318C03892935}"/>
</file>

<file path=customXml/itemProps4.xml><?xml version="1.0" encoding="utf-8"?>
<ds:datastoreItem xmlns:ds="http://schemas.openxmlformats.org/officeDocument/2006/customXml" ds:itemID="{6053B5A3-3EA4-4FF3-A55F-0791F4183F92}"/>
</file>

<file path=customXml/itemProps5.xml><?xml version="1.0" encoding="utf-8"?>
<ds:datastoreItem xmlns:ds="http://schemas.openxmlformats.org/officeDocument/2006/customXml" ds:itemID="{12F638FB-912E-4D97-8AC4-99E9DE915042}"/>
</file>

<file path=customXml/itemProps6.xml><?xml version="1.0" encoding="utf-8"?>
<ds:datastoreItem xmlns:ds="http://schemas.openxmlformats.org/officeDocument/2006/customXml" ds:itemID="{33929B22-1019-4234-BFC2-0B01D237154E}"/>
</file>

<file path=customXml/itemProps7.xml><?xml version="1.0" encoding="utf-8"?>
<ds:datastoreItem xmlns:ds="http://schemas.openxmlformats.org/officeDocument/2006/customXml" ds:itemID="{FB1656C5-1972-4921-AF8A-A7623A4AC4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מקטע 2.1 באר יעקב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 Baruch</dc:creator>
  <cp:keywords/>
  <dc:description>חטיבת מטה</dc:description>
  <cp:lastModifiedBy>Or Baruch</cp:lastModifiedBy>
  <cp:revision/>
  <dcterms:created xsi:type="dcterms:W3CDTF">2025-05-25T13:47:10Z</dcterms:created>
  <dcterms:modified xsi:type="dcterms:W3CDTF">2026-03-24T15:19:19Z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0x010100C569C36E1FE0094CA1DE38A52B09FA4E00C7EFAA9A2CAF9344BEC40C4249226CDF</vt:lpwstr>
  </property>
  <property fmtid="{D5CDD505-2E9C-101B-9397-08002B2CF9AE}" pid="3" name="DMS_WORKBOOK_UID">
    <vt:lpwstr>d9df25ff10a54145982466b05ea8821f</vt:lpwstr>
  </property>
  <property fmtid="{D5CDD505-2E9C-101B-9397-08002B2CF9AE}" pid="4" name="doc_id">
    <vt:lpwstr>55531_NTA</vt:lpwstr>
  </property>
  <property fmtid="{D5CDD505-2E9C-101B-9397-08002B2CF9AE}" pid="5" name="_dlc_DocIdItemGuid">
    <vt:lpwstr>1edb0c75-327a-4852-9387-9af36f28c45b</vt:lpwstr>
  </property>
  <property fmtid="{D5CDD505-2E9C-101B-9397-08002B2CF9AE}" pid="6" name="TaxKeyword">
    <vt:lpwstr/>
  </property>
  <property fmtid="{D5CDD505-2E9C-101B-9397-08002B2CF9AE}" pid="7" name="MediaServiceImageTags">
    <vt:lpwstr/>
  </property>
  <property fmtid="{D5CDD505-2E9C-101B-9397-08002B2CF9AE}" pid="8" name="lcf76f155ced4ddcb4097134ff3c332f">
    <vt:lpwstr/>
  </property>
  <property fmtid="{D5CDD505-2E9C-101B-9397-08002B2CF9AE}" pid="9" name="TaxCatchAll">
    <vt:lpwstr/>
  </property>
</Properties>
</file>