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Workbook______________" defaultThemeVersion="166925"/>
  <mc:AlternateContent xmlns:mc="http://schemas.openxmlformats.org/markup-compatibility/2006">
    <mc:Choice Requires="x15">
      <x15ac:absPath xmlns:x15ac="http://schemas.microsoft.com/office/spreadsheetml/2010/11/ac" url="https://ayalonhw.sharepoint.com/sites/EngineeringHeadquartersDivision/DocLib2/מכרזים/מכרזים/2026/1-26 הפרדה מפלסית 125/לפרסום/הודעת הבהרה 3/גרסאות לפרסום/"/>
    </mc:Choice>
  </mc:AlternateContent>
  <xr:revisionPtr revIDLastSave="0" documentId="8_{2AC0C09B-D229-4AFE-8BE8-FAD4A9C3CB0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טופס הצעת מחיר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G32" i="3"/>
  <c r="G30" i="3"/>
  <c r="G31" i="3"/>
  <c r="G33" i="3"/>
  <c r="G34" i="3"/>
  <c r="G35" i="3"/>
  <c r="G36" i="3"/>
  <c r="G28" i="3"/>
  <c r="G29" i="3"/>
  <c r="G13" i="3"/>
  <c r="G25" i="3"/>
  <c r="G26" i="3"/>
  <c r="G5" i="3"/>
  <c r="G27" i="3"/>
  <c r="G23" i="3"/>
  <c r="G21" i="3"/>
  <c r="G20" i="3"/>
  <c r="G19" i="3"/>
  <c r="G18" i="3"/>
  <c r="G17" i="3"/>
  <c r="G16" i="3"/>
  <c r="G15" i="3"/>
  <c r="G12" i="3"/>
  <c r="G11" i="3"/>
  <c r="G10" i="3"/>
  <c r="G9" i="3"/>
  <c r="G8" i="3"/>
  <c r="G7" i="3"/>
  <c r="G6" i="3"/>
  <c r="G14" i="3"/>
  <c r="G22" i="3"/>
  <c r="E37" i="3" l="1"/>
  <c r="G37" i="3" l="1"/>
</calcChain>
</file>

<file path=xl/sharedStrings.xml><?xml version="1.0" encoding="utf-8"?>
<sst xmlns="http://schemas.openxmlformats.org/spreadsheetml/2006/main" count="140" uniqueCount="73">
  <si>
    <t>תאור</t>
  </si>
  <si>
    <t>סה"כ</t>
  </si>
  <si>
    <t>עבודות איטום</t>
  </si>
  <si>
    <t>סה"כ לפרק</t>
  </si>
  <si>
    <t xml:space="preserve">אחוז הנחה </t>
  </si>
  <si>
    <t>מסגרות חרש</t>
  </si>
  <si>
    <t>לא נדרש למלא</t>
  </si>
  <si>
    <t xml:space="preserve">הערות </t>
  </si>
  <si>
    <t>אחוז הנחה (בלבד) שיחול באופן אחיד על כל סעיפי הפרק</t>
  </si>
  <si>
    <t>05</t>
  </si>
  <si>
    <t>שם המציע:</t>
  </si>
  <si>
    <t>פרק</t>
  </si>
  <si>
    <t>02</t>
  </si>
  <si>
    <t>עבודות בטון יצוק באתר/עבודות בטונים</t>
  </si>
  <si>
    <t>08</t>
  </si>
  <si>
    <t>תשתיות חשמל, תאורה ותקשורת/מתקני חשמל ובקרה</t>
  </si>
  <si>
    <t>23</t>
  </si>
  <si>
    <t xml:space="preserve">כלונסאות </t>
  </si>
  <si>
    <t>40</t>
  </si>
  <si>
    <t>41</t>
  </si>
  <si>
    <t>פיתוח האתר</t>
  </si>
  <si>
    <t>עבודות גינון והשקייה</t>
  </si>
  <si>
    <t>45</t>
  </si>
  <si>
    <t>פיתוח בר-קיימא</t>
  </si>
  <si>
    <t>51</t>
  </si>
  <si>
    <t>כבישים ופיתוח/עבודות סלילה</t>
  </si>
  <si>
    <t>57</t>
  </si>
  <si>
    <t>קווי מים, ביוב תיעול וניקוז</t>
  </si>
  <si>
    <t>18</t>
  </si>
  <si>
    <t>עבודות תקשורת/תשתיות תקשורת</t>
  </si>
  <si>
    <t>99</t>
  </si>
  <si>
    <t>חריגים/שונות</t>
  </si>
  <si>
    <t>06</t>
  </si>
  <si>
    <t>07</t>
  </si>
  <si>
    <t>עבודות מסגרות ונגרות</t>
  </si>
  <si>
    <t>10</t>
  </si>
  <si>
    <t>11</t>
  </si>
  <si>
    <t>עבודות ריצוף וחיפוי</t>
  </si>
  <si>
    <t>עבודות צביעה</t>
  </si>
  <si>
    <t>19</t>
  </si>
  <si>
    <t>35</t>
  </si>
  <si>
    <t>בקרת מערכות במתקן/מערכות בקרת מבנה</t>
  </si>
  <si>
    <t>42</t>
  </si>
  <si>
    <t>44</t>
  </si>
  <si>
    <t>עבודות גידור</t>
  </si>
  <si>
    <t>60</t>
  </si>
  <si>
    <t>הקצבים</t>
  </si>
  <si>
    <t>מכרז מס' 01/2026 - הפרדה מפלסית 125א' - שלב א'</t>
  </si>
  <si>
    <t>מבנה</t>
  </si>
  <si>
    <t>01</t>
  </si>
  <si>
    <t>03</t>
  </si>
  <si>
    <t>ציוד מכאני חשמלי וצנרת</t>
  </si>
  <si>
    <t>94</t>
  </si>
  <si>
    <t>שעות עבודה ושכירת ציוד</t>
  </si>
  <si>
    <t>90</t>
  </si>
  <si>
    <t>61</t>
  </si>
  <si>
    <t>הסדרי תנועה זמניים לבטיחות באתרי עבודה</t>
  </si>
  <si>
    <t>64</t>
  </si>
  <si>
    <t>69</t>
  </si>
  <si>
    <t>עבודות השלמה בגשרים</t>
  </si>
  <si>
    <t>מערכת תמיכה לעבודות</t>
  </si>
  <si>
    <t>חיזוק מבנים קיימים, בניית קיר גמלון חדש, פירוקים ובניות נוספות</t>
  </si>
  <si>
    <t>כרכובים ומכסים טרומיים</t>
  </si>
  <si>
    <t>13</t>
  </si>
  <si>
    <t>עבודות בטון דרוך בגשרים</t>
  </si>
  <si>
    <t>26</t>
  </si>
  <si>
    <t>מסמרי קרקע</t>
  </si>
  <si>
    <t>מסופים</t>
  </si>
  <si>
    <t>46</t>
  </si>
  <si>
    <t>ריהוט חוץ</t>
  </si>
  <si>
    <t>09</t>
  </si>
  <si>
    <t>עבודות טיח</t>
  </si>
  <si>
    <t xml:space="preserve">ראו סעיף 1.4.2.1 לחוברת תנאי המכרז.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</si>
</sst>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2"/>
      <color rgb="FF0000FF"/>
      <name val="Calibri"/>
    </font>
    <font>
      <b/>
      <sz val="16"/>
      <color rgb="FF0000FF"/>
      <name val="Calibri"/>
    </font>
    <font>
      <sz val="12"/>
      <color rgb="FF0000FF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rgb="FF008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2" borderId="4" xfId="0" applyNumberFormat="1" applyFill="1" applyBorder="1" applyAlignment="1">
      <alignment horizontal="right"/>
    </xf>
    <xf numFmtId="10" fontId="0" fillId="0" borderId="4" xfId="0" applyNumberFormat="1" applyBorder="1" applyProtection="1">
      <protection locked="0"/>
    </xf>
    <xf numFmtId="0" fontId="0" fillId="0" borderId="4" xfId="0" applyBorder="1"/>
    <xf numFmtId="4" fontId="0" fillId="0" borderId="4" xfId="0" applyNumberForma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Alignment="1" applyProtection="1">
      <alignment wrapText="1"/>
    </xf>
    <xf numFmtId="4" fontId="0" fillId="0" borderId="5" xfId="0" applyNumberFormat="1" applyBorder="1" applyProtection="1"/>
    <xf numFmtId="0" fontId="0" fillId="0" borderId="0" xfId="0" applyProtection="1"/>
    <xf numFmtId="0" fontId="2" fillId="0" borderId="4" xfId="0" applyFont="1" applyBorder="1" applyAlignment="1" applyProtection="1">
      <alignment horizontal="right"/>
    </xf>
    <xf numFmtId="0" fontId="0" fillId="0" borderId="4" xfId="0" applyBorder="1" applyProtection="1"/>
    <xf numFmtId="0" fontId="0" fillId="0" borderId="2" xfId="0" applyBorder="1" applyProtection="1"/>
    <xf numFmtId="0" fontId="0" fillId="2" borderId="2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right"/>
    </xf>
    <xf numFmtId="4" fontId="0" fillId="2" borderId="6" xfId="0" applyNumberFormat="1" applyFill="1" applyBorder="1" applyAlignment="1" applyProtection="1">
      <alignment horizontal="right"/>
    </xf>
    <xf numFmtId="49" fontId="3" fillId="0" borderId="4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left"/>
    </xf>
    <xf numFmtId="0" fontId="1" fillId="0" borderId="4" xfId="0" applyFont="1" applyBorder="1" applyProtection="1"/>
    <xf numFmtId="4" fontId="1" fillId="0" borderId="4" xfId="0" applyNumberFormat="1" applyFont="1" applyBorder="1" applyAlignment="1" applyProtection="1">
      <alignment horizontal="right"/>
    </xf>
    <xf numFmtId="49" fontId="3" fillId="0" borderId="4" xfId="0" applyNumberFormat="1" applyFont="1" applyBorder="1" applyAlignment="1" applyProtection="1">
      <alignment horizontal="left"/>
    </xf>
    <xf numFmtId="0" fontId="3" fillId="0" borderId="4" xfId="0" applyFont="1" applyBorder="1" applyProtection="1"/>
    <xf numFmtId="10" fontId="0" fillId="0" borderId="4" xfId="0" applyNumberFormat="1" applyBorder="1" applyProtection="1"/>
    <xf numFmtId="4" fontId="0" fillId="2" borderId="4" xfId="0" applyNumberForma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F03E-DCF8-4EBD-9ADB-4E1265B42B02}">
  <sheetPr codeName="Worksheet______1"/>
  <dimension ref="B2:H37"/>
  <sheetViews>
    <sheetView rightToLeft="1" tabSelected="1" zoomScale="70" zoomScaleNormal="70" workbookViewId="0">
      <selection activeCell="D6" sqref="D6"/>
    </sheetView>
  </sheetViews>
  <sheetFormatPr defaultRowHeight="14.5" x14ac:dyDescent="0.35"/>
  <cols>
    <col min="3" max="3" width="4.26953125" bestFit="1" customWidth="1"/>
    <col min="4" max="4" width="57.453125" customWidth="1"/>
    <col min="5" max="5" width="15.26953125" customWidth="1"/>
    <col min="6" max="6" width="14.54296875" customWidth="1"/>
    <col min="7" max="7" width="16.81640625" customWidth="1"/>
    <col min="8" max="8" width="49.54296875" bestFit="1" customWidth="1"/>
  </cols>
  <sheetData>
    <row r="2" spans="2:8" ht="21" x14ac:dyDescent="0.5">
      <c r="B2" s="10" t="s">
        <v>47</v>
      </c>
      <c r="C2" s="10"/>
      <c r="D2" s="10"/>
      <c r="E2" s="11"/>
      <c r="F2" s="3"/>
    </row>
    <row r="3" spans="2:8" ht="21.5" thickBot="1" x14ac:dyDescent="0.55000000000000004">
      <c r="B3" s="10" t="s">
        <v>10</v>
      </c>
      <c r="C3" s="10"/>
      <c r="D3" s="10"/>
      <c r="E3" s="12"/>
      <c r="F3" s="3"/>
    </row>
    <row r="4" spans="2:8" ht="15" thickTop="1" x14ac:dyDescent="0.35">
      <c r="B4" s="13" t="s">
        <v>48</v>
      </c>
      <c r="C4" s="13" t="s">
        <v>11</v>
      </c>
      <c r="D4" s="14" t="s">
        <v>0</v>
      </c>
      <c r="E4" s="15" t="s">
        <v>3</v>
      </c>
      <c r="F4" s="1" t="s">
        <v>4</v>
      </c>
      <c r="G4" s="23" t="s">
        <v>1</v>
      </c>
      <c r="H4" s="23" t="s">
        <v>7</v>
      </c>
    </row>
    <row r="5" spans="2:8" ht="15.5" x14ac:dyDescent="0.35">
      <c r="B5" s="16" t="s">
        <v>49</v>
      </c>
      <c r="C5" s="17" t="s">
        <v>12</v>
      </c>
      <c r="D5" s="18" t="s">
        <v>13</v>
      </c>
      <c r="E5" s="19">
        <v>21578905.260000002</v>
      </c>
      <c r="F5" s="2">
        <v>0</v>
      </c>
      <c r="G5" s="4">
        <f>E5-E5*F5</f>
        <v>21578905.260000002</v>
      </c>
      <c r="H5" s="5" t="s">
        <v>8</v>
      </c>
    </row>
    <row r="6" spans="2:8" ht="15.5" x14ac:dyDescent="0.35">
      <c r="B6" s="16" t="s">
        <v>49</v>
      </c>
      <c r="C6" s="20" t="s">
        <v>50</v>
      </c>
      <c r="D6" s="21" t="s">
        <v>62</v>
      </c>
      <c r="E6" s="19">
        <v>221682.9</v>
      </c>
      <c r="F6" s="2">
        <v>0</v>
      </c>
      <c r="G6" s="4">
        <f t="shared" ref="G6:G36" si="0">E6-E6*F6</f>
        <v>221682.9</v>
      </c>
      <c r="H6" s="6" t="s">
        <v>8</v>
      </c>
    </row>
    <row r="7" spans="2:8" ht="15.5" x14ac:dyDescent="0.35">
      <c r="B7" s="16" t="s">
        <v>49</v>
      </c>
      <c r="C7" s="17" t="s">
        <v>9</v>
      </c>
      <c r="D7" s="18" t="s">
        <v>2</v>
      </c>
      <c r="E7" s="19">
        <v>2738699.8</v>
      </c>
      <c r="F7" s="2">
        <v>0</v>
      </c>
      <c r="G7" s="4">
        <f t="shared" si="0"/>
        <v>2738699.8</v>
      </c>
      <c r="H7" s="6" t="s">
        <v>8</v>
      </c>
    </row>
    <row r="8" spans="2:8" ht="15.5" x14ac:dyDescent="0.35">
      <c r="B8" s="16" t="s">
        <v>49</v>
      </c>
      <c r="C8" s="17" t="s">
        <v>14</v>
      </c>
      <c r="D8" s="18" t="s">
        <v>15</v>
      </c>
      <c r="E8" s="19">
        <v>7044499</v>
      </c>
      <c r="F8" s="2">
        <v>0</v>
      </c>
      <c r="G8" s="4">
        <f t="shared" si="0"/>
        <v>7044499</v>
      </c>
      <c r="H8" s="6" t="s">
        <v>8</v>
      </c>
    </row>
    <row r="9" spans="2:8" ht="15.5" x14ac:dyDescent="0.35">
      <c r="B9" s="16" t="s">
        <v>49</v>
      </c>
      <c r="C9" s="20" t="s">
        <v>63</v>
      </c>
      <c r="D9" s="21" t="s">
        <v>64</v>
      </c>
      <c r="E9" s="19">
        <v>173120</v>
      </c>
      <c r="F9" s="2">
        <v>0</v>
      </c>
      <c r="G9" s="4">
        <f t="shared" si="0"/>
        <v>173120</v>
      </c>
      <c r="H9" s="6" t="s">
        <v>8</v>
      </c>
    </row>
    <row r="10" spans="2:8" ht="15.5" x14ac:dyDescent="0.35">
      <c r="B10" s="16" t="s">
        <v>49</v>
      </c>
      <c r="C10" s="17" t="s">
        <v>28</v>
      </c>
      <c r="D10" s="18" t="s">
        <v>29</v>
      </c>
      <c r="E10" s="19">
        <v>1100781.52</v>
      </c>
      <c r="F10" s="2">
        <v>0</v>
      </c>
      <c r="G10" s="4">
        <f t="shared" si="0"/>
        <v>1100781.52</v>
      </c>
      <c r="H10" s="6" t="s">
        <v>8</v>
      </c>
    </row>
    <row r="11" spans="2:8" ht="15.5" x14ac:dyDescent="0.35">
      <c r="B11" s="16" t="s">
        <v>49</v>
      </c>
      <c r="C11" s="17" t="s">
        <v>39</v>
      </c>
      <c r="D11" s="18" t="s">
        <v>5</v>
      </c>
      <c r="E11" s="19">
        <v>2909686.8</v>
      </c>
      <c r="F11" s="2">
        <v>0</v>
      </c>
      <c r="G11" s="4">
        <f t="shared" si="0"/>
        <v>2909686.8</v>
      </c>
      <c r="H11" s="6" t="s">
        <v>8</v>
      </c>
    </row>
    <row r="12" spans="2:8" ht="15.5" x14ac:dyDescent="0.35">
      <c r="B12" s="16" t="s">
        <v>49</v>
      </c>
      <c r="C12" s="17" t="s">
        <v>16</v>
      </c>
      <c r="D12" s="18" t="s">
        <v>17</v>
      </c>
      <c r="E12" s="19">
        <v>17637034</v>
      </c>
      <c r="F12" s="2">
        <v>0</v>
      </c>
      <c r="G12" s="4">
        <f t="shared" si="0"/>
        <v>17637034</v>
      </c>
      <c r="H12" s="6" t="s">
        <v>8</v>
      </c>
    </row>
    <row r="13" spans="2:8" ht="15.5" x14ac:dyDescent="0.35">
      <c r="B13" s="16" t="s">
        <v>49</v>
      </c>
      <c r="C13" s="20" t="s">
        <v>65</v>
      </c>
      <c r="D13" s="21" t="s">
        <v>66</v>
      </c>
      <c r="E13" s="19">
        <v>508000</v>
      </c>
      <c r="F13" s="2">
        <v>0</v>
      </c>
      <c r="G13" s="4">
        <f t="shared" si="0"/>
        <v>508000</v>
      </c>
      <c r="H13" s="6" t="s">
        <v>8</v>
      </c>
    </row>
    <row r="14" spans="2:8" ht="15.5" x14ac:dyDescent="0.35">
      <c r="B14" s="16" t="s">
        <v>49</v>
      </c>
      <c r="C14" s="17" t="s">
        <v>40</v>
      </c>
      <c r="D14" s="18" t="s">
        <v>41</v>
      </c>
      <c r="E14" s="19">
        <v>287187</v>
      </c>
      <c r="F14" s="2">
        <v>0</v>
      </c>
      <c r="G14" s="4">
        <f t="shared" si="0"/>
        <v>287187</v>
      </c>
      <c r="H14" s="6" t="s">
        <v>8</v>
      </c>
    </row>
    <row r="15" spans="2:8" ht="15.5" x14ac:dyDescent="0.35">
      <c r="B15" s="16" t="s">
        <v>49</v>
      </c>
      <c r="C15" s="17" t="s">
        <v>18</v>
      </c>
      <c r="D15" s="18" t="s">
        <v>20</v>
      </c>
      <c r="E15" s="19">
        <v>3492456.8</v>
      </c>
      <c r="F15" s="2">
        <v>0</v>
      </c>
      <c r="G15" s="4">
        <f t="shared" si="0"/>
        <v>3492456.8</v>
      </c>
      <c r="H15" s="6" t="s">
        <v>8</v>
      </c>
    </row>
    <row r="16" spans="2:8" ht="15.5" x14ac:dyDescent="0.35">
      <c r="B16" s="16" t="s">
        <v>49</v>
      </c>
      <c r="C16" s="17" t="s">
        <v>19</v>
      </c>
      <c r="D16" s="18" t="s">
        <v>21</v>
      </c>
      <c r="E16" s="19">
        <v>1873358</v>
      </c>
      <c r="F16" s="2">
        <v>0</v>
      </c>
      <c r="G16" s="4">
        <f t="shared" si="0"/>
        <v>1873358</v>
      </c>
      <c r="H16" s="6" t="s">
        <v>8</v>
      </c>
    </row>
    <row r="17" spans="2:8" ht="15.5" x14ac:dyDescent="0.35">
      <c r="B17" s="16" t="s">
        <v>49</v>
      </c>
      <c r="C17" s="17" t="s">
        <v>42</v>
      </c>
      <c r="D17" s="21" t="s">
        <v>69</v>
      </c>
      <c r="E17" s="19">
        <v>165715</v>
      </c>
      <c r="F17" s="2">
        <v>0</v>
      </c>
      <c r="G17" s="4">
        <f t="shared" si="0"/>
        <v>165715</v>
      </c>
      <c r="H17" s="6" t="s">
        <v>8</v>
      </c>
    </row>
    <row r="18" spans="2:8" ht="15.5" x14ac:dyDescent="0.35">
      <c r="B18" s="16" t="s">
        <v>49</v>
      </c>
      <c r="C18" s="17" t="s">
        <v>43</v>
      </c>
      <c r="D18" s="18" t="s">
        <v>44</v>
      </c>
      <c r="E18" s="19">
        <v>513258</v>
      </c>
      <c r="F18" s="2">
        <v>0</v>
      </c>
      <c r="G18" s="4">
        <f t="shared" si="0"/>
        <v>513258</v>
      </c>
      <c r="H18" s="6" t="s">
        <v>8</v>
      </c>
    </row>
    <row r="19" spans="2:8" ht="15.5" x14ac:dyDescent="0.35">
      <c r="B19" s="16" t="s">
        <v>49</v>
      </c>
      <c r="C19" s="17" t="s">
        <v>22</v>
      </c>
      <c r="D19" s="18" t="s">
        <v>23</v>
      </c>
      <c r="E19" s="19">
        <v>306850</v>
      </c>
      <c r="F19" s="2">
        <v>0</v>
      </c>
      <c r="G19" s="4">
        <f t="shared" si="0"/>
        <v>306850</v>
      </c>
      <c r="H19" s="6" t="s">
        <v>8</v>
      </c>
    </row>
    <row r="20" spans="2:8" ht="15.5" x14ac:dyDescent="0.35">
      <c r="B20" s="16" t="s">
        <v>49</v>
      </c>
      <c r="C20" s="20" t="s">
        <v>68</v>
      </c>
      <c r="D20" s="21" t="s">
        <v>67</v>
      </c>
      <c r="E20" s="19">
        <v>129717</v>
      </c>
      <c r="F20" s="2">
        <v>0</v>
      </c>
      <c r="G20" s="4">
        <f t="shared" si="0"/>
        <v>129717</v>
      </c>
      <c r="H20" s="6" t="s">
        <v>8</v>
      </c>
    </row>
    <row r="21" spans="2:8" ht="15.5" x14ac:dyDescent="0.35">
      <c r="B21" s="16" t="s">
        <v>49</v>
      </c>
      <c r="C21" s="17" t="s">
        <v>24</v>
      </c>
      <c r="D21" s="18" t="s">
        <v>25</v>
      </c>
      <c r="E21" s="19">
        <v>42785653.799999997</v>
      </c>
      <c r="F21" s="2">
        <v>0</v>
      </c>
      <c r="G21" s="4">
        <f t="shared" si="0"/>
        <v>42785653.799999997</v>
      </c>
      <c r="H21" s="6" t="s">
        <v>8</v>
      </c>
    </row>
    <row r="22" spans="2:8" ht="15.5" x14ac:dyDescent="0.35">
      <c r="B22" s="16" t="s">
        <v>49</v>
      </c>
      <c r="C22" s="17" t="s">
        <v>26</v>
      </c>
      <c r="D22" s="18" t="s">
        <v>27</v>
      </c>
      <c r="E22" s="19">
        <v>3582319</v>
      </c>
      <c r="F22" s="2">
        <v>0</v>
      </c>
      <c r="G22" s="4">
        <f t="shared" si="0"/>
        <v>3582319</v>
      </c>
      <c r="H22" s="6" t="s">
        <v>8</v>
      </c>
    </row>
    <row r="23" spans="2:8" ht="15.5" x14ac:dyDescent="0.35">
      <c r="B23" s="16" t="s">
        <v>49</v>
      </c>
      <c r="C23" s="20" t="s">
        <v>45</v>
      </c>
      <c r="D23" s="21" t="s">
        <v>53</v>
      </c>
      <c r="E23" s="19">
        <v>1399980</v>
      </c>
      <c r="F23" s="2">
        <v>0</v>
      </c>
      <c r="G23" s="4">
        <f t="shared" si="0"/>
        <v>1399980</v>
      </c>
      <c r="H23" s="6" t="s">
        <v>8</v>
      </c>
    </row>
    <row r="24" spans="2:8" ht="15.5" x14ac:dyDescent="0.35">
      <c r="B24" s="16" t="s">
        <v>49</v>
      </c>
      <c r="C24" s="20" t="s">
        <v>55</v>
      </c>
      <c r="D24" s="21" t="s">
        <v>56</v>
      </c>
      <c r="E24" s="19">
        <v>750160</v>
      </c>
      <c r="F24" s="22" t="s">
        <v>6</v>
      </c>
      <c r="G24" s="4">
        <f>E24</f>
        <v>750160</v>
      </c>
      <c r="H24" s="7" t="s">
        <v>72</v>
      </c>
    </row>
    <row r="25" spans="2:8" ht="15.5" x14ac:dyDescent="0.35">
      <c r="B25" s="16" t="s">
        <v>49</v>
      </c>
      <c r="C25" s="20" t="s">
        <v>57</v>
      </c>
      <c r="D25" s="21" t="s">
        <v>60</v>
      </c>
      <c r="E25" s="19">
        <v>144600</v>
      </c>
      <c r="F25" s="2">
        <v>0</v>
      </c>
      <c r="G25" s="4">
        <f>E25-E25*F25</f>
        <v>144600</v>
      </c>
      <c r="H25" s="6" t="s">
        <v>8</v>
      </c>
    </row>
    <row r="26" spans="2:8" ht="15.5" x14ac:dyDescent="0.35">
      <c r="B26" s="16" t="s">
        <v>49</v>
      </c>
      <c r="C26" s="20" t="s">
        <v>58</v>
      </c>
      <c r="D26" s="21" t="s">
        <v>59</v>
      </c>
      <c r="E26" s="19">
        <v>129080</v>
      </c>
      <c r="F26" s="2">
        <v>0</v>
      </c>
      <c r="G26" s="4">
        <f t="shared" si="0"/>
        <v>129080</v>
      </c>
      <c r="H26" s="6" t="s">
        <v>8</v>
      </c>
    </row>
    <row r="27" spans="2:8" ht="15.5" x14ac:dyDescent="0.35">
      <c r="B27" s="16" t="s">
        <v>49</v>
      </c>
      <c r="C27" s="20" t="s">
        <v>54</v>
      </c>
      <c r="D27" s="21" t="s">
        <v>61</v>
      </c>
      <c r="E27" s="19">
        <v>3045425.7</v>
      </c>
      <c r="F27" s="2">
        <v>0</v>
      </c>
      <c r="G27" s="4">
        <f t="shared" si="0"/>
        <v>3045425.7</v>
      </c>
      <c r="H27" s="6" t="s">
        <v>8</v>
      </c>
    </row>
    <row r="28" spans="2:8" ht="15.5" x14ac:dyDescent="0.35">
      <c r="B28" s="16" t="s">
        <v>49</v>
      </c>
      <c r="C28" s="20" t="s">
        <v>52</v>
      </c>
      <c r="D28" s="21" t="s">
        <v>46</v>
      </c>
      <c r="E28" s="19">
        <v>4382250</v>
      </c>
      <c r="F28" s="22" t="s">
        <v>6</v>
      </c>
      <c r="G28" s="4">
        <f>E28</f>
        <v>4382250</v>
      </c>
      <c r="H28" s="7" t="s">
        <v>72</v>
      </c>
    </row>
    <row r="29" spans="2:8" ht="15.5" x14ac:dyDescent="0.35">
      <c r="B29" s="16" t="s">
        <v>50</v>
      </c>
      <c r="C29" s="20" t="s">
        <v>32</v>
      </c>
      <c r="D29" s="21" t="s">
        <v>34</v>
      </c>
      <c r="E29" s="19">
        <v>329890</v>
      </c>
      <c r="F29" s="2">
        <v>0</v>
      </c>
      <c r="G29" s="4">
        <f t="shared" si="0"/>
        <v>329890</v>
      </c>
      <c r="H29" s="6" t="s">
        <v>8</v>
      </c>
    </row>
    <row r="30" spans="2:8" ht="15.5" x14ac:dyDescent="0.35">
      <c r="B30" s="16" t="s">
        <v>50</v>
      </c>
      <c r="C30" s="20" t="s">
        <v>33</v>
      </c>
      <c r="D30" s="21" t="s">
        <v>51</v>
      </c>
      <c r="E30" s="19">
        <v>1972415</v>
      </c>
      <c r="F30" s="2">
        <v>0</v>
      </c>
      <c r="G30" s="4">
        <f t="shared" si="0"/>
        <v>1972415</v>
      </c>
      <c r="H30" s="6" t="s">
        <v>8</v>
      </c>
    </row>
    <row r="31" spans="2:8" ht="15.5" x14ac:dyDescent="0.35">
      <c r="B31" s="16" t="s">
        <v>50</v>
      </c>
      <c r="C31" s="20" t="s">
        <v>14</v>
      </c>
      <c r="D31" s="18" t="s">
        <v>15</v>
      </c>
      <c r="E31" s="19">
        <v>1764233</v>
      </c>
      <c r="F31" s="2">
        <v>0</v>
      </c>
      <c r="G31" s="4">
        <f t="shared" si="0"/>
        <v>1764233</v>
      </c>
      <c r="H31" s="6" t="s">
        <v>8</v>
      </c>
    </row>
    <row r="32" spans="2:8" ht="15.5" x14ac:dyDescent="0.35">
      <c r="B32" s="16" t="s">
        <v>50</v>
      </c>
      <c r="C32" s="20" t="s">
        <v>70</v>
      </c>
      <c r="D32" s="18" t="s">
        <v>71</v>
      </c>
      <c r="E32" s="19">
        <v>278250</v>
      </c>
      <c r="F32" s="2">
        <v>0</v>
      </c>
      <c r="G32" s="4">
        <f t="shared" si="0"/>
        <v>278250</v>
      </c>
      <c r="H32" s="6" t="s">
        <v>8</v>
      </c>
    </row>
    <row r="33" spans="2:8" ht="15.5" x14ac:dyDescent="0.35">
      <c r="B33" s="16" t="s">
        <v>50</v>
      </c>
      <c r="C33" s="17" t="s">
        <v>35</v>
      </c>
      <c r="D33" s="18" t="s">
        <v>37</v>
      </c>
      <c r="E33" s="19">
        <v>74413</v>
      </c>
      <c r="F33" s="2">
        <v>0</v>
      </c>
      <c r="G33" s="4">
        <f t="shared" si="0"/>
        <v>74413</v>
      </c>
      <c r="H33" s="6" t="s">
        <v>8</v>
      </c>
    </row>
    <row r="34" spans="2:8" ht="15.5" x14ac:dyDescent="0.35">
      <c r="B34" s="16" t="s">
        <v>50</v>
      </c>
      <c r="C34" s="20" t="s">
        <v>36</v>
      </c>
      <c r="D34" s="18" t="s">
        <v>38</v>
      </c>
      <c r="E34" s="19">
        <v>34500</v>
      </c>
      <c r="F34" s="2">
        <v>0</v>
      </c>
      <c r="G34" s="4">
        <f t="shared" si="0"/>
        <v>34500</v>
      </c>
      <c r="H34" s="6" t="s">
        <v>8</v>
      </c>
    </row>
    <row r="35" spans="2:8" ht="15.5" x14ac:dyDescent="0.35">
      <c r="B35" s="16" t="s">
        <v>50</v>
      </c>
      <c r="C35" s="20" t="s">
        <v>40</v>
      </c>
      <c r="D35" s="18" t="s">
        <v>41</v>
      </c>
      <c r="E35" s="19">
        <v>99080</v>
      </c>
      <c r="F35" s="2">
        <v>0</v>
      </c>
      <c r="G35" s="4">
        <f t="shared" si="0"/>
        <v>99080</v>
      </c>
      <c r="H35" s="6" t="s">
        <v>8</v>
      </c>
    </row>
    <row r="36" spans="2:8" ht="16" thickBot="1" x14ac:dyDescent="0.4">
      <c r="B36" s="16" t="s">
        <v>50</v>
      </c>
      <c r="C36" s="20" t="s">
        <v>30</v>
      </c>
      <c r="D36" s="18" t="s">
        <v>31</v>
      </c>
      <c r="E36" s="19">
        <v>7000</v>
      </c>
      <c r="F36" s="2">
        <v>0</v>
      </c>
      <c r="G36" s="4">
        <f t="shared" si="0"/>
        <v>7000</v>
      </c>
      <c r="H36" s="6" t="s">
        <v>8</v>
      </c>
    </row>
    <row r="37" spans="2:8" ht="16" thickBot="1" x14ac:dyDescent="0.4">
      <c r="B37" s="11"/>
      <c r="C37" s="11"/>
      <c r="D37" s="18" t="s">
        <v>1</v>
      </c>
      <c r="E37" s="4">
        <f>SUM(E5:E36)</f>
        <v>121460200.58</v>
      </c>
      <c r="G37" s="8">
        <f>SUM(G5:G36)</f>
        <v>121460200.58</v>
      </c>
      <c r="H37" s="9"/>
    </row>
  </sheetData>
  <sheetProtection algorithmName="SHA-512" hashValue="S19EEfUlrc/1gppI1ErfQaVnzJJp6oTOdLHW6qpbaovyIjaR+FeZIgdEloiFIjGOWupL+3Y5qqdBGzaluYGEGw==" saltValue="u5IPB0ZBB5EuSC0b/Wh3BA==" spinCount="100000" sheet="1" objects="1" scenarios="1"/>
  <phoneticPr fontId="4" type="noConversion"/>
  <pageMargins left="0.7" right="0.7" top="0.75" bottom="0.75" header="0.3" footer="0.3"/>
  <pageSetup paperSize="9" orientation="portrait" r:id="rId1"/>
  <ignoredErrors>
    <ignoredError sqref="C7:C8 B5 C10:C12 C14:C19 C21:C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נתיבי איילון - סוג תוכן ניהול מסמכים" ma:contentTypeID="0x010100C569C36E1FE0094CA1DE38A52B09FA4E00C7EFAA9A2CAF9344BEC40C4249226CDF" ma:contentTypeVersion="47" ma:contentTypeDescription="" ma:contentTypeScope="" ma:versionID="05249b0e12641667b96feae40ace4863">
  <xsd:schema xmlns:xsd="http://www.w3.org/2001/XMLSchema" xmlns:xs="http://www.w3.org/2001/XMLSchema" xmlns:p="http://schemas.microsoft.com/office/2006/metadata/properties" xmlns:ns1="http://schemas.microsoft.com/sharepoint/v3" xmlns:ns2="c73d6282-3256-4cfc-a05b-12f42521a40c" xmlns:ns3="9343d3c4-2c08-4fb0-bb2e-369ae2ce73f3" targetNamespace="http://schemas.microsoft.com/office/2006/metadata/properties" ma:root="true" ma:fieldsID="d9b35274dabbff57b266397c332eba97" ns1:_="" ns2:_="" ns3:_="">
    <xsd:import namespace="http://schemas.microsoft.com/sharepoint/v3"/>
    <xsd:import namespace="c73d6282-3256-4cfc-a05b-12f42521a40c"/>
    <xsd:import namespace="9343d3c4-2c08-4fb0-bb2e-369ae2ce73f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_dlc_BarcodeValue" minOccurs="0"/>
                <xsd:element ref="ns2:_dlc_BarcodeImage" minOccurs="0"/>
                <xsd:element ref="ns2:_dlc_BarcodePreview" minOccurs="0"/>
                <xsd:element ref="ns2:trustech_documenttype" minOccurs="0"/>
                <xsd:element ref="ns2:trustech_DocumentStatu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פטור ממדיניות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d6282-3256-4cfc-a05b-12f42521a40c" elementFormDefault="qualified">
    <xsd:import namespace="http://schemas.microsoft.com/office/2006/documentManagement/types"/>
    <xsd:import namespace="http://schemas.microsoft.com/office/infopath/2007/PartnerControls"/>
    <xsd:element name="_dlc_BarcodeValue" ma:index="9" nillable="true" ma:displayName="ערך ברקוד" ma:description="ערך הברקוד אשר הוקצה לפריט זה." ma:internalName="_dlc_BarcodeValue" ma:readOnly="true">
      <xsd:simpleType>
        <xsd:restriction base="dms:Text"/>
      </xsd:simpleType>
    </xsd:element>
    <xsd:element name="_dlc_BarcodeImage" ma:index="10" nillable="true" ma:displayName="תמונת ברקוד" ma:description="" ma:hidden="true" ma:internalName="_dlc_BarcodeImage" ma:readOnly="false">
      <xsd:simpleType>
        <xsd:restriction base="dms:Note"/>
      </xsd:simpleType>
    </xsd:element>
    <xsd:element name="_dlc_BarcodePreview" ma:index="11" nillable="true" ma:displayName="ברקוד" ma:description="הברקוד אשר הוקצה לפריט זה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ustech_documenttype" ma:index="12" nillable="true" ma:displayName="סוג המסמך" ma:format="Dropdown" ma:internalName="trustech_documenttype">
      <xsd:simpleType>
        <xsd:restriction base="dms:Choice">
          <xsd:enumeration value="נוהל"/>
          <xsd:enumeration value="הנחיה"/>
          <xsd:enumeration value="טופס"/>
          <xsd:enumeration value="דוח"/>
          <xsd:enumeration value="פרוטוקול"/>
          <xsd:enumeration value="מצגת"/>
        </xsd:restriction>
      </xsd:simpleType>
    </xsd:element>
    <xsd:element name="trustech_DocumentStatus" ma:index="13" nillable="true" ma:displayName="סטטוס המסמך" ma:default="טיוטה" ma:format="Dropdown" ma:internalName="trustech_DocumentStatus">
      <xsd:simpleType>
        <xsd:restriction base="dms:Choice">
          <xsd:enumeration value="טיוטה"/>
          <xsd:enumeration value="בסבב אישורים"/>
          <xsd:enumeration value="מאושר"/>
          <xsd:enumeration value="ארכיון"/>
          <xsd:enumeration value="מסמך סופ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3d3c4-2c08-4fb0-bb2e-369ae2ce73f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ערך של מזהה מסמך" ma:description="הערך של מזהה המסמך שהוקצה לפריט זה." ma:indexed="true" ma:internalName="_dlc_DocId" ma:readOnly="true">
      <xsd:simpleType>
        <xsd:restriction base="dms:Text"/>
      </xsd:simpleType>
    </xsd:element>
    <xsd:element name="_dlc_DocIdUrl" ma:index="15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מזהה תמידי" ma:description="השאר מזהה בעת הוספה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a15fe29a-6a85-42e7-8522-5a619814cd13" ContentTypeId="0x0101" PreviousValue="false"/>
</file>

<file path=customXml/item5.xml><?xml version="1.0" encoding="utf-8"?>
<?mso-contentType ?>
<p:Policy xmlns:p="office.server.policy" id="" local="true">
  <p:Name>נתיבי איילון - סוג תוכן ניהול מסמכים</p:Name>
  <p:Description/>
  <p:Statement/>
  <p:PolicyItems>
    <p:PolicyItem featureId="Microsoft.Office.RecordsManagement.PolicyFeatures.PolicyAudit" staticId="0x010100C569C36E1FE0094CA1DE38A52B09FA4E|1757814118" UniqueId="c2a0e733-ab66-477f-96c7-56b4addb8947">
      <p:Name>ביקורת</p:Name>
      <p:Description>ביצוע ביקורת על פעולות משתמש במסמכים ובפריטי רשימות ורישומן ביומן הביקורת.</p:Description>
      <p:CustomData>
        <Audit>
          <Update/>
          <CheckInOut/>
          <MoveCopy/>
          <DeleteRestore/>
        </Audit>
      </p:CustomData>
    </p:PolicyItem>
  </p:PolicyItems>
</p:Policy>
</file>

<file path=customXml/item6.xml><?xml version="1.0" encoding="utf-8"?>
<?mso-contentType ?>
<PolicyDirtyBag xmlns="microsoft.office.server.policy.changes">
  <Microsoft.Office.RecordsManagement.PolicyFeatures.PolicyAudit op="Change"/>
  <Microsoft.Office.RecordsManagement.PolicyFeatures.Barcode op="Delete"/>
</PolicyDirtyBag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ustech_DocumentStatus xmlns="c73d6282-3256-4cfc-a05b-12f42521a40c">טיוטה</trustech_DocumentStatus>
    <trustech_documenttype xmlns="c73d6282-3256-4cfc-a05b-12f42521a40c" xsi:nil="true"/>
    <_dlc_BarcodeImage xmlns="c73d6282-3256-4cfc-a05b-12f42521a40c" xsi:nil="true"/>
    <_dlc_DocId xmlns="9343d3c4-2c08-4fb0-bb2e-369ae2ce73f3">HQ00-2003002162-55077</_dlc_DocId>
    <_dlc_DocIdUrl xmlns="9343d3c4-2c08-4fb0-bb2e-369ae2ce73f3">
      <Url>https://ayalonhw.sharepoint.com/sites/EngineeringHeadquartersDivision/_layouts/15/DocIdRedir.aspx?ID=HQ00-2003002162-55077</Url>
      <Description>HQ00-2003002162-55077</Description>
    </_dlc_DocIdUrl>
  </documentManagement>
</p:properties>
</file>

<file path=customXml/itemProps1.xml><?xml version="1.0" encoding="utf-8"?>
<ds:datastoreItem xmlns:ds="http://schemas.openxmlformats.org/officeDocument/2006/customXml" ds:itemID="{5BFE0E3C-E2ED-45AE-8F0B-1A69B2FF8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73d6282-3256-4cfc-a05b-12f42521a40c"/>
    <ds:schemaRef ds:uri="9343d3c4-2c08-4fb0-bb2e-369ae2ce73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0E50CD-3BE8-4C27-8F91-009742953F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33A4A-E8E9-48DA-8997-481BEE1F608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38075E4-3BC1-4AD0-8B4A-034656728B10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1A47F6E2-7494-4AD9-BD1D-0394F7869009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8D5299D2-65B0-463F-BC3F-C7D64F195DBD}">
  <ds:schemaRefs>
    <ds:schemaRef ds:uri="microsoft.office.server.policy.changes"/>
  </ds:schemaRefs>
</ds:datastoreItem>
</file>

<file path=customXml/itemProps7.xml><?xml version="1.0" encoding="utf-8"?>
<ds:datastoreItem xmlns:ds="http://schemas.openxmlformats.org/officeDocument/2006/customXml" ds:itemID="{D9272471-00EF-41FF-BC1A-96E0728623F0}">
  <ds:schemaRefs>
    <ds:schemaRef ds:uri="http://schemas.microsoft.com/office/2006/metadata/properties"/>
    <ds:schemaRef ds:uri="http://schemas.microsoft.com/office/infopath/2007/PartnerControls"/>
    <ds:schemaRef ds:uri="c73d6282-3256-4cfc-a05b-12f42521a40c"/>
    <ds:schemaRef ds:uri="9343d3c4-2c08-4fb0-bb2e-369ae2ce73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טופס הצעת מחיר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 Baruch</dc:creator>
  <dc:description>חטיבת מטה</dc:description>
  <cp:lastModifiedBy>Or Baruch</cp:lastModifiedBy>
  <dcterms:created xsi:type="dcterms:W3CDTF">2025-05-25T13:47:10Z</dcterms:created>
  <dcterms:modified xsi:type="dcterms:W3CDTF">2026-04-14T16:52:53Z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0x010100C569C36E1FE0094CA1DE38A52B09FA4E00C7EFAA9A2CAF9344BEC40C4249226CDF</vt:lpwstr>
  </property>
  <property fmtid="{D5CDD505-2E9C-101B-9397-08002B2CF9AE}" pid="3" name="DMS_WORKBOOK_UID">
    <vt:lpwstr>d9df25ff10a54145982466b05ea8821f</vt:lpwstr>
  </property>
  <property fmtid="{D5CDD505-2E9C-101B-9397-08002B2CF9AE}" pid="4" name="doc_id">
    <vt:lpwstr>55531_NTA</vt:lpwstr>
  </property>
  <property fmtid="{D5CDD505-2E9C-101B-9397-08002B2CF9AE}" pid="5" name="_dlc_DocIdItemGuid">
    <vt:lpwstr>9d752572-2580-49d2-a48d-0c103d63ffdf</vt:lpwstr>
  </property>
  <property fmtid="{D5CDD505-2E9C-101B-9397-08002B2CF9AE}" pid="6" name="TaxKeyword">
    <vt:lpwstr/>
  </property>
</Properties>
</file>