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ayalonhw.sharepoint.com/sites/EngineeringHeadquartersDivision/DocLib2/יחידה הנדסית/יח' תעריפים/יחידת תעריפים 2025/סימולציה/סימולציה לשכט/קוו הורוד/"/>
    </mc:Choice>
  </mc:AlternateContent>
  <xr:revisionPtr revIDLastSave="0" documentId="8_{C61D1930-B2A8-4048-83F8-423E82B7793B}" xr6:coauthVersionLast="47" xr6:coauthVersionMax="47" xr10:uidLastSave="{00000000-0000-0000-0000-000000000000}"/>
  <workbookProtection workbookAlgorithmName="SHA-512" workbookHashValue="tfL2SvO91zysLiMg4J8QW+zZp0X5iDI2eDxevzqSdKq1zxcQaJOX/UoCSnoMD80/hs0xTiuRY8MrF/t62p8spg==" workbookSaltValue="y7uLeDGMsSx23zbY9SlKrw==" workbookSpinCount="100000" lockStructure="1"/>
  <bookViews>
    <workbookView xWindow="-110" yWindow="-110" windowWidth="19420" windowHeight="10300" xr2:uid="{16A93B38-481D-4488-969A-12E24233A2B9}"/>
  </bookViews>
  <sheets>
    <sheet name="קוו הרוד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9" l="1"/>
  <c r="N7" i="9" s="1"/>
  <c r="N8" i="9" s="1"/>
  <c r="N10" i="9" s="1"/>
  <c r="N11" i="9" s="1"/>
  <c r="N12" i="9" s="1"/>
  <c r="N13" i="9" s="1"/>
  <c r="N14" i="9" s="1"/>
  <c r="N15" i="9" s="1"/>
  <c r="N16" i="9" s="1"/>
  <c r="N17" i="9" s="1"/>
  <c r="N18" i="9" s="1"/>
</calcChain>
</file>

<file path=xl/sharedStrings.xml><?xml version="1.0" encoding="utf-8"?>
<sst xmlns="http://schemas.openxmlformats.org/spreadsheetml/2006/main" count="103" uniqueCount="78">
  <si>
    <t>מחיר בסיס לק"מ לרבות כל מבני הדרך למעט גשרים ומנהרות (כולל תקורה 10%) המחיר כולל בתוכו חזרה על שלבים עד לקבלת תכנית מאושרת</t>
  </si>
  <si>
    <t>אבני דרך לתשלום עבור תכנון מוקדם וסופי כולל הליך סטטוטורי בות"ל</t>
  </si>
  <si>
    <t>מס'</t>
  </si>
  <si>
    <t>תיאור</t>
  </si>
  <si>
    <t>אחוז לתשלום</t>
  </si>
  <si>
    <t>אחוז מצטבר</t>
  </si>
  <si>
    <t>טבלת מקדמים</t>
  </si>
  <si>
    <t>תכנון מוקדם</t>
  </si>
  <si>
    <t>מספר</t>
  </si>
  <si>
    <t xml:space="preserve">תיאור </t>
  </si>
  <si>
    <t xml:space="preserve">גובה המקדם </t>
  </si>
  <si>
    <t>הערות</t>
  </si>
  <si>
    <t xml:space="preserve">קבלת פרוגרמה, בחינת נתונים קיימים וביצוע מדידות  </t>
  </si>
  <si>
    <t>מקדם בין עירוני</t>
  </si>
  <si>
    <t>הכנת חלופות תכנון עד לבחירת חלופה מועדפת</t>
  </si>
  <si>
    <t xml:space="preserve">מקדם עירוני </t>
  </si>
  <si>
    <t>עיבוד חלופה נבחרת עד אישורה</t>
  </si>
  <si>
    <t>לדיסציפלינות הנדרשות  BIM</t>
  </si>
  <si>
    <t xml:space="preserve">כלול בשכ"ט </t>
  </si>
  <si>
    <t>תכנון סופי כולל הליך סטטוטורי בות"ל</t>
  </si>
  <si>
    <t>סיום הליך קידום תיאום תשתיות ורשויות סופי</t>
  </si>
  <si>
    <t>תוספות לשכ"ט - עבור כלל היועצים</t>
  </si>
  <si>
    <t>הגשת דו"ח תכנון סופי לאישור החברה</t>
  </si>
  <si>
    <t xml:space="preserve">תוספת </t>
  </si>
  <si>
    <t>יחידה</t>
  </si>
  <si>
    <t>קיום ישיבת היגוי (קונגרס)</t>
  </si>
  <si>
    <t>גשר כביש</t>
  </si>
  <si>
    <t>מ"ר</t>
  </si>
  <si>
    <t>לאחר הגשת מסמכי התכנית בות"ל</t>
  </si>
  <si>
    <t>גשר הולכי רגל</t>
  </si>
  <si>
    <t>פרסום תכנית להפקדה</t>
  </si>
  <si>
    <t>מנהרות</t>
  </si>
  <si>
    <t>מ"א</t>
  </si>
  <si>
    <t>החלטת מליאה, לאחר דיון בהתנגדויות</t>
  </si>
  <si>
    <t xml:space="preserve"> שטח הגשר במ"ר יימדד בין התפרים בקצות הגשר</t>
  </si>
  <si>
    <t>פרסום התכנית ברשומות למתן תוקף</t>
  </si>
  <si>
    <t xml:space="preserve"> אישור דוח תכנון סופי</t>
  </si>
  <si>
    <t>אישור ועדת שיפוט מס' 2;</t>
  </si>
  <si>
    <t>מקדמי רגרסיה</t>
  </si>
  <si>
    <t>אורך פרויקט</t>
  </si>
  <si>
    <t>מקדם רגרסיה</t>
  </si>
  <si>
    <t>עד 8 ק"מ</t>
  </si>
  <si>
    <t xml:space="preserve">פירוט לפי מקצועות </t>
  </si>
  <si>
    <t>מגדיר משימות</t>
  </si>
  <si>
    <t xml:space="preserve">מתכנן מוביל </t>
  </si>
  <si>
    <t>נתיבי איילון</t>
  </si>
  <si>
    <t>גיאומטריה (פיזי)</t>
  </si>
  <si>
    <t xml:space="preserve">תנועה </t>
  </si>
  <si>
    <t>הסדרי תנועה זמניים</t>
  </si>
  <si>
    <t>תאורה וחשמל</t>
  </si>
  <si>
    <t>קונסטרוקציה</t>
  </si>
  <si>
    <t>מים וביוב</t>
  </si>
  <si>
    <t>עורך תכנית וייעוץ סטט'</t>
  </si>
  <si>
    <t>ניקוז</t>
  </si>
  <si>
    <t xml:space="preserve"> הידרולוגיה</t>
  </si>
  <si>
    <t xml:space="preserve"> נת"י</t>
  </si>
  <si>
    <t>קרקע וביסוס</t>
  </si>
  <si>
    <t>תכן מבנה</t>
  </si>
  <si>
    <t>נגישות</t>
  </si>
  <si>
    <t>אגרונום</t>
  </si>
  <si>
    <t>תקשורת</t>
  </si>
  <si>
    <t>יועץ סביבה</t>
  </si>
  <si>
    <t>יועץ אורבני</t>
  </si>
  <si>
    <t>יועץ תח"צ</t>
  </si>
  <si>
    <t>תיאום מערכות</t>
  </si>
  <si>
    <t>מודד</t>
  </si>
  <si>
    <t>יועצים שונים</t>
  </si>
  <si>
    <t>מקצעות נוספים</t>
  </si>
  <si>
    <t>רמזורים</t>
  </si>
  <si>
    <t>מנהל מודל BIM</t>
  </si>
  <si>
    <t>שמאי</t>
  </si>
  <si>
    <t>הפקעות</t>
  </si>
  <si>
    <t>תעריף מתכנן על  - BRT/LRT עבור שלבי תכנון מוקדם וסופי כולל תהליך סטטוטורי</t>
  </si>
  <si>
    <t>אדריכלות נוף ומבנים</t>
  </si>
  <si>
    <t>בטיחות</t>
  </si>
  <si>
    <t>מקצועות נוספים</t>
  </si>
  <si>
    <t>מעל 20 ק"מ</t>
  </si>
  <si>
    <t>מקדם הרגרסיה ייקבע לפי אורך הפרויקט המשוקלל ובשיטת האינטרפולציה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</si>
</sst>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_-&quot;₪&quot;* #,##0.00_-;\-&quot;₪&quot;* #,##0.00_-;_-&quot;₪&quot;* &quot;-&quot;??_-;_-@_-"/>
    <numFmt numFmtId="165" formatCode="_-&quot;₪&quot;* #,##0_-;\-&quot;₪&quot;* #,##0_-;_-&quot;₪&quot;* &quot;-&quot;??_-;_-@_-"/>
    <numFmt numFmtId="166" formatCode="_ * #,##0_ ;_ * \-#,##0_ ;_ * &quot;-&quot;??_ ;_ @_ "/>
    <numFmt numFmtId="167" formatCode="0.000000000000000%"/>
  </numFmts>
  <fonts count="11" x14ac:knownFonts="1">
    <font>
      <sz val="11"/>
      <color theme="1"/>
      <name val="Aptos Narrow"/>
      <family val="2"/>
      <charset val="177"/>
      <scheme val="minor"/>
    </font>
    <font>
      <sz val="11"/>
      <color theme="1"/>
      <name val="Aptos Narrow"/>
      <family val="2"/>
      <scheme val="minor"/>
    </font>
    <font>
      <sz val="11"/>
      <color rgb="FF000000"/>
      <name val="Arial"/>
      <family val="2"/>
      <charset val="177"/>
    </font>
    <font>
      <b/>
      <sz val="11"/>
      <color rgb="FF000000"/>
      <name val="Arial"/>
      <family val="2"/>
    </font>
    <font>
      <sz val="11"/>
      <color theme="1"/>
      <name val="Aptos Narrow"/>
      <family val="2"/>
      <charset val="177"/>
      <scheme val="minor"/>
    </font>
    <font>
      <sz val="11"/>
      <color rgb="FFFF0000"/>
      <name val="Aptos Narrow"/>
      <family val="2"/>
      <charset val="177"/>
      <scheme val="minor"/>
    </font>
    <font>
      <sz val="14"/>
      <color theme="0"/>
      <name val="Aptos Narrow"/>
      <family val="2"/>
      <charset val="177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charset val="177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charset val="177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21">
    <xf numFmtId="0" fontId="0" fillId="0" borderId="0" xfId="0"/>
    <xf numFmtId="0" fontId="3" fillId="0" borderId="4" xfId="0" applyFont="1" applyBorder="1" applyAlignment="1">
      <alignment readingOrder="2"/>
    </xf>
    <xf numFmtId="0" fontId="2" fillId="0" borderId="9" xfId="0" applyFont="1" applyBorder="1" applyAlignment="1">
      <alignment readingOrder="2"/>
    </xf>
    <xf numFmtId="0" fontId="2" fillId="0" borderId="11" xfId="0" applyFont="1" applyBorder="1" applyAlignment="1">
      <alignment readingOrder="2"/>
    </xf>
    <xf numFmtId="0" fontId="2" fillId="0" borderId="9" xfId="0" applyFont="1" applyBorder="1" applyAlignment="1">
      <alignment horizontal="right" readingOrder="2"/>
    </xf>
    <xf numFmtId="0" fontId="2" fillId="0" borderId="14" xfId="0" applyFont="1" applyBorder="1" applyAlignment="1">
      <alignment readingOrder="1"/>
    </xf>
    <xf numFmtId="0" fontId="2" fillId="0" borderId="15" xfId="0" applyFont="1" applyBorder="1" applyAlignment="1">
      <alignment readingOrder="1"/>
    </xf>
    <xf numFmtId="14" fontId="0" fillId="0" borderId="0" xfId="0" applyNumberFormat="1"/>
    <xf numFmtId="0" fontId="0" fillId="3" borderId="0" xfId="0" applyFill="1"/>
    <xf numFmtId="165" fontId="0" fillId="0" borderId="17" xfId="4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9" fontId="4" fillId="0" borderId="24" xfId="5" applyFont="1" applyBorder="1" applyAlignment="1">
      <alignment horizontal="center" vertical="center"/>
    </xf>
    <xf numFmtId="9" fontId="0" fillId="0" borderId="25" xfId="0" applyNumberFormat="1" applyBorder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0" fillId="0" borderId="26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0" fillId="0" borderId="27" xfId="0" applyBorder="1" applyAlignment="1">
      <alignment horizontal="center"/>
    </xf>
    <xf numFmtId="9" fontId="4" fillId="0" borderId="29" xfId="5" applyFont="1" applyBorder="1" applyAlignment="1">
      <alignment horizontal="center" vertical="center"/>
    </xf>
    <xf numFmtId="9" fontId="0" fillId="0" borderId="30" xfId="0" applyNumberFormat="1" applyBorder="1" applyAlignment="1">
      <alignment horizontal="center" vertical="center"/>
    </xf>
    <xf numFmtId="0" fontId="0" fillId="0" borderId="29" xfId="0" applyBorder="1"/>
    <xf numFmtId="0" fontId="0" fillId="0" borderId="29" xfId="0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0" fillId="0" borderId="28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right"/>
    </xf>
    <xf numFmtId="0" fontId="0" fillId="0" borderId="32" xfId="0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/>
    </xf>
    <xf numFmtId="9" fontId="1" fillId="0" borderId="29" xfId="5" applyFont="1" applyBorder="1" applyAlignment="1">
      <alignment horizontal="center" vertical="center"/>
    </xf>
    <xf numFmtId="9" fontId="0" fillId="0" borderId="30" xfId="5" applyFont="1" applyBorder="1" applyAlignment="1">
      <alignment horizontal="center" vertical="center"/>
    </xf>
    <xf numFmtId="9" fontId="0" fillId="0" borderId="30" xfId="5" applyFont="1" applyBorder="1" applyAlignment="1">
      <alignment horizontal="center"/>
    </xf>
    <xf numFmtId="0" fontId="7" fillId="0" borderId="21" xfId="0" applyFont="1" applyBorder="1"/>
    <xf numFmtId="0" fontId="7" fillId="3" borderId="4" xfId="0" applyFont="1" applyFill="1" applyBorder="1" applyAlignment="1">
      <alignment horizontal="center" vertical="center"/>
    </xf>
    <xf numFmtId="44" fontId="0" fillId="0" borderId="9" xfId="4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164" fontId="0" fillId="0" borderId="29" xfId="0" applyNumberForma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0" fillId="0" borderId="1" xfId="0" applyBorder="1"/>
    <xf numFmtId="44" fontId="0" fillId="0" borderId="32" xfId="4" applyFont="1" applyBorder="1" applyAlignment="1">
      <alignment horizontal="center" vertical="center"/>
    </xf>
    <xf numFmtId="0" fontId="5" fillId="0" borderId="0" xfId="0" applyFont="1" applyAlignment="1">
      <alignment horizontal="center" readingOrder="2"/>
    </xf>
    <xf numFmtId="9" fontId="1" fillId="0" borderId="32" xfId="5" applyFont="1" applyBorder="1" applyAlignment="1">
      <alignment horizontal="center" vertical="center"/>
    </xf>
    <xf numFmtId="9" fontId="0" fillId="0" borderId="33" xfId="5" applyFont="1" applyBorder="1" applyAlignment="1">
      <alignment horizontal="center"/>
    </xf>
    <xf numFmtId="166" fontId="0" fillId="3" borderId="0" xfId="0" applyNumberFormat="1" applyFill="1"/>
    <xf numFmtId="0" fontId="8" fillId="5" borderId="17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0" fillId="3" borderId="9" xfId="0" applyFill="1" applyBorder="1"/>
    <xf numFmtId="0" fontId="0" fillId="0" borderId="10" xfId="0" applyBorder="1" applyAlignment="1">
      <alignment horizontal="center"/>
    </xf>
    <xf numFmtId="0" fontId="0" fillId="3" borderId="0" xfId="0" applyFill="1" applyAlignment="1">
      <alignment horizontal="center"/>
    </xf>
    <xf numFmtId="0" fontId="9" fillId="3" borderId="0" xfId="0" applyFont="1" applyFill="1"/>
    <xf numFmtId="0" fontId="0" fillId="3" borderId="29" xfId="0" applyFill="1" applyBorder="1"/>
    <xf numFmtId="0" fontId="0" fillId="3" borderId="0" xfId="0" applyFill="1" applyAlignment="1">
      <alignment horizontal="left"/>
    </xf>
    <xf numFmtId="167" fontId="0" fillId="3" borderId="0" xfId="0" applyNumberFormat="1" applyFill="1"/>
    <xf numFmtId="166" fontId="0" fillId="0" borderId="0" xfId="3" applyNumberFormat="1" applyFont="1"/>
    <xf numFmtId="0" fontId="0" fillId="0" borderId="30" xfId="0" applyBorder="1" applyAlignment="1">
      <alignment horizontal="center"/>
    </xf>
    <xf numFmtId="0" fontId="10" fillId="3" borderId="29" xfId="0" applyFont="1" applyFill="1" applyBorder="1"/>
    <xf numFmtId="0" fontId="10" fillId="0" borderId="32" xfId="0" applyFont="1" applyBorder="1"/>
    <xf numFmtId="0" fontId="0" fillId="0" borderId="33" xfId="0" applyBorder="1" applyAlignment="1">
      <alignment horizontal="center"/>
    </xf>
    <xf numFmtId="0" fontId="0" fillId="3" borderId="24" xfId="0" applyFill="1" applyBorder="1"/>
    <xf numFmtId="0" fontId="5" fillId="3" borderId="0" xfId="0" applyFont="1" applyFill="1" applyAlignment="1">
      <alignment horizontal="center"/>
    </xf>
    <xf numFmtId="0" fontId="0" fillId="3" borderId="32" xfId="0" applyFill="1" applyBorder="1"/>
    <xf numFmtId="0" fontId="0" fillId="0" borderId="41" xfId="0" applyBorder="1" applyAlignment="1">
      <alignment horizontal="center"/>
    </xf>
    <xf numFmtId="9" fontId="0" fillId="0" borderId="0" xfId="5" applyFont="1"/>
    <xf numFmtId="0" fontId="0" fillId="0" borderId="0" xfId="0" applyAlignment="1">
      <alignment horizontal="center"/>
    </xf>
    <xf numFmtId="0" fontId="1" fillId="3" borderId="0" xfId="0" applyFont="1" applyFill="1" applyAlignment="1">
      <alignment horizontal="right" vertical="top" wrapText="1"/>
    </xf>
    <xf numFmtId="9" fontId="1" fillId="0" borderId="0" xfId="5" applyFont="1" applyBorder="1" applyAlignment="1">
      <alignment horizontal="center" vertical="center"/>
    </xf>
    <xf numFmtId="9" fontId="0" fillId="0" borderId="0" xfId="5" applyFont="1" applyBorder="1" applyAlignment="1">
      <alignment horizontal="center"/>
    </xf>
    <xf numFmtId="0" fontId="3" fillId="0" borderId="13" xfId="0" applyFont="1" applyBorder="1" applyAlignment="1">
      <alignment readingOrder="2"/>
    </xf>
    <xf numFmtId="0" fontId="0" fillId="0" borderId="0" xfId="0" applyAlignment="1">
      <alignment wrapText="1"/>
    </xf>
    <xf numFmtId="0" fontId="6" fillId="4" borderId="0" xfId="0" applyFont="1" applyFill="1" applyAlignment="1">
      <alignment horizontal="center" wrapText="1"/>
    </xf>
    <xf numFmtId="0" fontId="0" fillId="0" borderId="12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0" fillId="0" borderId="23" xfId="0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0" fillId="0" borderId="7" xfId="0" applyBorder="1" applyAlignment="1">
      <alignment horizontal="right" vertical="top" wrapText="1"/>
    </xf>
    <xf numFmtId="0" fontId="0" fillId="0" borderId="28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0" borderId="8" xfId="0" applyBorder="1" applyAlignment="1">
      <alignment horizontal="right" vertical="top" wrapText="1"/>
    </xf>
    <xf numFmtId="0" fontId="7" fillId="5" borderId="34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35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right" vertical="top" wrapText="1"/>
    </xf>
    <xf numFmtId="0" fontId="1" fillId="3" borderId="5" xfId="0" applyFont="1" applyFill="1" applyBorder="1" applyAlignment="1">
      <alignment horizontal="right" vertical="top" wrapText="1"/>
    </xf>
    <xf numFmtId="0" fontId="1" fillId="3" borderId="8" xfId="0" applyFont="1" applyFill="1" applyBorder="1" applyAlignment="1">
      <alignment horizontal="right" vertical="top" wrapText="1"/>
    </xf>
    <xf numFmtId="0" fontId="0" fillId="0" borderId="36" xfId="0" applyBorder="1" applyAlignment="1">
      <alignment horizontal="center" readingOrder="2"/>
    </xf>
    <xf numFmtId="0" fontId="0" fillId="0" borderId="1" xfId="0" applyBorder="1" applyAlignment="1">
      <alignment horizontal="center" readingOrder="2"/>
    </xf>
    <xf numFmtId="0" fontId="0" fillId="0" borderId="37" xfId="0" applyBorder="1" applyAlignment="1">
      <alignment horizontal="center" readingOrder="2"/>
    </xf>
    <xf numFmtId="0" fontId="1" fillId="3" borderId="38" xfId="0" applyFont="1" applyFill="1" applyBorder="1" applyAlignment="1">
      <alignment horizontal="right" vertical="top" wrapText="1"/>
    </xf>
    <xf numFmtId="0" fontId="1" fillId="3" borderId="39" xfId="0" applyFont="1" applyFill="1" applyBorder="1" applyAlignment="1">
      <alignment horizontal="right" vertical="top" wrapText="1"/>
    </xf>
    <xf numFmtId="0" fontId="1" fillId="3" borderId="40" xfId="0" applyFont="1" applyFill="1" applyBorder="1" applyAlignment="1">
      <alignment horizontal="right" vertical="top" wrapText="1"/>
    </xf>
    <xf numFmtId="0" fontId="3" fillId="2" borderId="12" xfId="0" applyFont="1" applyFill="1" applyBorder="1" applyAlignment="1">
      <alignment horizontal="center" wrapText="1" readingOrder="2"/>
    </xf>
    <xf numFmtId="0" fontId="3" fillId="2" borderId="2" xfId="0" applyFont="1" applyFill="1" applyBorder="1" applyAlignment="1">
      <alignment horizontal="center" wrapText="1" readingOrder="2"/>
    </xf>
    <xf numFmtId="0" fontId="3" fillId="2" borderId="3" xfId="0" applyFont="1" applyFill="1" applyBorder="1" applyAlignment="1">
      <alignment horizontal="center" wrapText="1" readingOrder="2"/>
    </xf>
    <xf numFmtId="0" fontId="8" fillId="5" borderId="21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0" fillId="5" borderId="12" xfId="0" applyFill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0" borderId="36" xfId="0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0" fillId="0" borderId="37" xfId="0" applyBorder="1" applyAlignment="1">
      <alignment horizontal="right" wrapText="1"/>
    </xf>
  </cellXfs>
  <cellStyles count="6">
    <cellStyle name="Comma" xfId="3" builtinId="3"/>
    <cellStyle name="Currency" xfId="4" builtinId="4"/>
    <cellStyle name="Normal" xfId="0" builtinId="0"/>
    <cellStyle name="Normal 2" xfId="1" xr:uid="{FDD68C8E-F9FC-444B-A9DC-A2F7B02642F5}"/>
    <cellStyle name="Percent" xfId="5" builtinId="5"/>
    <cellStyle name="Percent 2" xfId="2" xr:uid="{A063C7A2-FCB9-4462-9716-141080D489BF}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microsoft.com/office/2017/10/relationships/person" Target="persons/person.xml" /><Relationship Id="rId4" Type="http://schemas.openxmlformats.org/officeDocument/2006/relationships/sharedStrings" Target="sharedStrings.xml" 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7B3F1-BFEB-4278-9D07-0BDDD1387958}">
  <dimension ref="B1:P67"/>
  <sheetViews>
    <sheetView rightToLeft="1" tabSelected="1" topLeftCell="A15" workbookViewId="0">
      <selection activeCell="L22" sqref="L22"/>
    </sheetView>
  </sheetViews>
  <sheetFormatPr defaultRowHeight="14" x14ac:dyDescent="0.3"/>
  <cols>
    <col min="1" max="1" width="3.08203125" customWidth="1"/>
    <col min="2" max="2" width="5.08203125" customWidth="1"/>
    <col min="3" max="3" width="22.08203125" bestFit="1" customWidth="1"/>
    <col min="4" max="4" width="13.83203125" customWidth="1"/>
    <col min="5" max="5" width="11.58203125" customWidth="1"/>
    <col min="6" max="6" width="8.58203125" style="8" customWidth="1"/>
    <col min="7" max="7" width="4.5" customWidth="1"/>
    <col min="8" max="8" width="8.83203125" customWidth="1"/>
    <col min="9" max="9" width="14.58203125" hidden="1" customWidth="1"/>
    <col min="10" max="10" width="13" hidden="1" customWidth="1"/>
    <col min="11" max="11" width="10.08203125" bestFit="1" customWidth="1"/>
    <col min="12" max="12" width="9.83203125" customWidth="1"/>
    <col min="13" max="13" width="10.58203125" bestFit="1" customWidth="1"/>
    <col min="14" max="14" width="9.83203125" bestFit="1" customWidth="1"/>
  </cols>
  <sheetData>
    <row r="1" spans="2:16" x14ac:dyDescent="0.3">
      <c r="C1" s="7">
        <v>46254</v>
      </c>
    </row>
    <row r="2" spans="2:16" ht="37.5" customHeight="1" thickBot="1" x14ac:dyDescent="0.4">
      <c r="B2" s="79" t="s">
        <v>72</v>
      </c>
      <c r="C2" s="79"/>
      <c r="D2" s="79"/>
      <c r="E2" s="79"/>
    </row>
    <row r="3" spans="2:16" s="8" customFormat="1" ht="45" customHeight="1" thickBot="1" x14ac:dyDescent="0.4">
      <c r="B3" s="80" t="s">
        <v>0</v>
      </c>
      <c r="C3" s="81"/>
      <c r="D3" s="82"/>
      <c r="E3" s="9">
        <v>1320000</v>
      </c>
      <c r="G3" s="79" t="s">
        <v>1</v>
      </c>
      <c r="H3" s="79"/>
      <c r="I3" s="79"/>
      <c r="J3" s="79"/>
      <c r="K3" s="79"/>
      <c r="L3" s="79"/>
      <c r="M3" s="79"/>
      <c r="N3" s="79"/>
    </row>
    <row r="4" spans="2:16" ht="21.65" customHeight="1" thickBot="1" x14ac:dyDescent="0.35">
      <c r="G4" s="10" t="s">
        <v>2</v>
      </c>
      <c r="H4" s="83" t="s">
        <v>3</v>
      </c>
      <c r="I4" s="84"/>
      <c r="J4" s="84"/>
      <c r="K4" s="84"/>
      <c r="L4" s="85"/>
      <c r="M4" s="11" t="s">
        <v>4</v>
      </c>
      <c r="N4" s="12" t="s">
        <v>5</v>
      </c>
    </row>
    <row r="5" spans="2:16" ht="14.5" customHeight="1" thickBot="1" x14ac:dyDescent="0.4">
      <c r="B5" s="86" t="s">
        <v>6</v>
      </c>
      <c r="C5" s="87"/>
      <c r="D5" s="87"/>
      <c r="E5" s="88"/>
      <c r="G5" s="89" t="s">
        <v>7</v>
      </c>
      <c r="H5" s="90"/>
      <c r="I5" s="90"/>
      <c r="J5" s="90"/>
      <c r="K5" s="90"/>
      <c r="L5" s="90"/>
      <c r="M5" s="90"/>
      <c r="N5" s="91"/>
    </row>
    <row r="6" spans="2:16" ht="29.5" customHeight="1" thickBot="1" x14ac:dyDescent="0.35">
      <c r="B6" s="13" t="s">
        <v>8</v>
      </c>
      <c r="C6" s="14" t="s">
        <v>9</v>
      </c>
      <c r="D6" s="14" t="s">
        <v>10</v>
      </c>
      <c r="E6" s="15" t="s">
        <v>11</v>
      </c>
      <c r="G6" s="16">
        <v>1</v>
      </c>
      <c r="H6" s="92" t="s">
        <v>12</v>
      </c>
      <c r="I6" s="93"/>
      <c r="J6" s="93"/>
      <c r="K6" s="93"/>
      <c r="L6" s="94"/>
      <c r="M6" s="17">
        <v>0.05</v>
      </c>
      <c r="N6" s="18">
        <f>M6</f>
        <v>0.05</v>
      </c>
      <c r="O6" s="19"/>
      <c r="P6" s="19"/>
    </row>
    <row r="7" spans="2:16" ht="14.5" x14ac:dyDescent="0.35">
      <c r="B7" s="20">
        <v>1</v>
      </c>
      <c r="C7" s="21" t="s">
        <v>13</v>
      </c>
      <c r="D7" s="22">
        <v>1</v>
      </c>
      <c r="E7" s="23"/>
      <c r="G7" s="24">
        <v>2</v>
      </c>
      <c r="H7" s="95" t="s">
        <v>14</v>
      </c>
      <c r="I7" s="96"/>
      <c r="J7" s="96"/>
      <c r="K7" s="96"/>
      <c r="L7" s="97"/>
      <c r="M7" s="25">
        <v>0.1</v>
      </c>
      <c r="N7" s="26">
        <f>N6+M7</f>
        <v>0.15000000000000002</v>
      </c>
    </row>
    <row r="8" spans="2:16" ht="14.5" x14ac:dyDescent="0.35">
      <c r="B8" s="24">
        <v>2</v>
      </c>
      <c r="C8" s="27" t="s">
        <v>15</v>
      </c>
      <c r="D8" s="28">
        <v>1.25</v>
      </c>
      <c r="E8" s="29"/>
      <c r="G8" s="24">
        <v>3</v>
      </c>
      <c r="H8" s="30" t="s">
        <v>16</v>
      </c>
      <c r="I8" s="31"/>
      <c r="J8" s="31"/>
      <c r="K8" s="31"/>
      <c r="L8" s="32"/>
      <c r="M8" s="25">
        <v>0.15</v>
      </c>
      <c r="N8" s="26">
        <f>N7+M8</f>
        <v>0.30000000000000004</v>
      </c>
    </row>
    <row r="9" spans="2:16" ht="15" thickBot="1" x14ac:dyDescent="0.4">
      <c r="B9" s="33">
        <v>3</v>
      </c>
      <c r="C9" s="34" t="s">
        <v>17</v>
      </c>
      <c r="D9" s="35"/>
      <c r="E9" s="36" t="s">
        <v>18</v>
      </c>
      <c r="G9" s="98" t="s">
        <v>19</v>
      </c>
      <c r="H9" s="99"/>
      <c r="I9" s="99"/>
      <c r="J9" s="99"/>
      <c r="K9" s="99"/>
      <c r="L9" s="99"/>
      <c r="M9" s="99"/>
      <c r="N9" s="100"/>
    </row>
    <row r="10" spans="2:16" ht="30" customHeight="1" thickBot="1" x14ac:dyDescent="0.4">
      <c r="C10" s="37"/>
      <c r="E10" s="38"/>
      <c r="G10" s="24">
        <v>4</v>
      </c>
      <c r="H10" s="101" t="s">
        <v>20</v>
      </c>
      <c r="I10" s="102"/>
      <c r="J10" s="102"/>
      <c r="K10" s="102"/>
      <c r="L10" s="103"/>
      <c r="M10" s="39">
        <v>0.04</v>
      </c>
      <c r="N10" s="40">
        <f>N8+M10</f>
        <v>0.34</v>
      </c>
    </row>
    <row r="11" spans="2:16" ht="14.5" customHeight="1" thickBot="1" x14ac:dyDescent="0.4">
      <c r="B11" s="89" t="s">
        <v>21</v>
      </c>
      <c r="C11" s="90"/>
      <c r="D11" s="90"/>
      <c r="E11" s="91"/>
      <c r="G11" s="24">
        <v>5</v>
      </c>
      <c r="H11" s="101" t="s">
        <v>22</v>
      </c>
      <c r="I11" s="102"/>
      <c r="J11" s="102"/>
      <c r="K11" s="102"/>
      <c r="L11" s="103"/>
      <c r="M11" s="39">
        <v>0.08</v>
      </c>
      <c r="N11" s="41">
        <f>N10+M11</f>
        <v>0.42000000000000004</v>
      </c>
    </row>
    <row r="12" spans="2:16" ht="14.5" customHeight="1" thickBot="1" x14ac:dyDescent="0.4">
      <c r="B12" s="42" t="s">
        <v>8</v>
      </c>
      <c r="C12" s="14" t="s">
        <v>9</v>
      </c>
      <c r="D12" s="43" t="s">
        <v>23</v>
      </c>
      <c r="E12" s="15" t="s">
        <v>24</v>
      </c>
      <c r="G12" s="24">
        <v>6</v>
      </c>
      <c r="H12" s="101" t="s">
        <v>25</v>
      </c>
      <c r="I12" s="102"/>
      <c r="J12" s="102"/>
      <c r="K12" s="102"/>
      <c r="L12" s="103"/>
      <c r="M12" s="39">
        <v>0.04</v>
      </c>
      <c r="N12" s="41">
        <f>N11+M12</f>
        <v>0.46</v>
      </c>
    </row>
    <row r="13" spans="2:16" ht="14.5" x14ac:dyDescent="0.35">
      <c r="B13" s="20">
        <v>1</v>
      </c>
      <c r="C13" s="21" t="s">
        <v>26</v>
      </c>
      <c r="D13" s="44">
        <v>100</v>
      </c>
      <c r="E13" s="45" t="s">
        <v>27</v>
      </c>
      <c r="G13" s="24">
        <v>7</v>
      </c>
      <c r="H13" s="101" t="s">
        <v>28</v>
      </c>
      <c r="I13" s="102"/>
      <c r="J13" s="102"/>
      <c r="K13" s="102"/>
      <c r="L13" s="103"/>
      <c r="M13" s="39">
        <v>0.12</v>
      </c>
      <c r="N13" s="41">
        <f>N12+M13</f>
        <v>0.58000000000000007</v>
      </c>
    </row>
    <row r="14" spans="2:16" ht="14.5" x14ac:dyDescent="0.35">
      <c r="B14" s="24">
        <v>2</v>
      </c>
      <c r="C14" s="27" t="s">
        <v>29</v>
      </c>
      <c r="D14" s="46">
        <v>172</v>
      </c>
      <c r="E14" s="47" t="s">
        <v>27</v>
      </c>
      <c r="G14" s="24">
        <v>8</v>
      </c>
      <c r="H14" s="101" t="s">
        <v>30</v>
      </c>
      <c r="I14" s="102"/>
      <c r="J14" s="102"/>
      <c r="K14" s="102"/>
      <c r="L14" s="103"/>
      <c r="M14" s="39">
        <v>0.15</v>
      </c>
      <c r="N14" s="41">
        <f>N13+M14</f>
        <v>0.73000000000000009</v>
      </c>
    </row>
    <row r="15" spans="2:16" ht="15" thickBot="1" x14ac:dyDescent="0.4">
      <c r="B15" s="33">
        <v>3</v>
      </c>
      <c r="C15" s="48" t="s">
        <v>31</v>
      </c>
      <c r="D15" s="49">
        <v>850</v>
      </c>
      <c r="E15" s="36" t="s">
        <v>32</v>
      </c>
      <c r="G15" s="24">
        <v>9</v>
      </c>
      <c r="H15" s="101" t="s">
        <v>33</v>
      </c>
      <c r="I15" s="102"/>
      <c r="J15" s="102"/>
      <c r="K15" s="102"/>
      <c r="L15" s="103"/>
      <c r="M15" s="39">
        <v>0.08</v>
      </c>
      <c r="N15" s="41">
        <f>N14+M15</f>
        <v>0.81</v>
      </c>
    </row>
    <row r="16" spans="2:16" ht="14.5" customHeight="1" thickBot="1" x14ac:dyDescent="0.35">
      <c r="B16" s="104" t="s">
        <v>34</v>
      </c>
      <c r="C16" s="105"/>
      <c r="D16" s="105"/>
      <c r="E16" s="106"/>
      <c r="G16" s="24">
        <v>10</v>
      </c>
      <c r="H16" s="101" t="s">
        <v>35</v>
      </c>
      <c r="I16" s="102"/>
      <c r="J16" s="102"/>
      <c r="K16" s="102"/>
      <c r="L16" s="103"/>
      <c r="M16" s="39">
        <v>0.11</v>
      </c>
      <c r="N16" s="41">
        <f t="shared" ref="N16:N17" si="0">N15+M16</f>
        <v>0.92</v>
      </c>
    </row>
    <row r="17" spans="2:14" ht="14.5" x14ac:dyDescent="0.3">
      <c r="G17" s="24">
        <v>11</v>
      </c>
      <c r="H17" s="101" t="s">
        <v>36</v>
      </c>
      <c r="I17" s="102"/>
      <c r="J17" s="102"/>
      <c r="K17" s="102"/>
      <c r="L17" s="103"/>
      <c r="M17" s="39">
        <v>0.04</v>
      </c>
      <c r="N17" s="41">
        <f t="shared" si="0"/>
        <v>0.96000000000000008</v>
      </c>
    </row>
    <row r="18" spans="2:14" ht="15.5" customHeight="1" thickBot="1" x14ac:dyDescent="0.35">
      <c r="C18" s="50"/>
      <c r="D18" s="50"/>
      <c r="E18" s="50"/>
      <c r="G18" s="33">
        <v>12</v>
      </c>
      <c r="H18" s="107" t="s">
        <v>37</v>
      </c>
      <c r="I18" s="108"/>
      <c r="J18" s="108"/>
      <c r="K18" s="108"/>
      <c r="L18" s="109"/>
      <c r="M18" s="51">
        <v>0.04</v>
      </c>
      <c r="N18" s="52">
        <f>N17+M18</f>
        <v>1</v>
      </c>
    </row>
    <row r="19" spans="2:14" ht="15.5" customHeight="1" thickBot="1" x14ac:dyDescent="0.35">
      <c r="D19" s="50"/>
      <c r="E19" s="50"/>
      <c r="G19" s="73"/>
      <c r="H19" s="74"/>
      <c r="I19" s="74"/>
      <c r="J19" s="74"/>
      <c r="K19" s="74"/>
      <c r="L19" s="74"/>
      <c r="M19" s="75"/>
      <c r="N19" s="76"/>
    </row>
    <row r="20" spans="2:14" ht="15.5" customHeight="1" thickBot="1" x14ac:dyDescent="0.35">
      <c r="B20" s="110" t="s">
        <v>38</v>
      </c>
      <c r="C20" s="111"/>
      <c r="D20" s="112"/>
      <c r="G20" s="73"/>
      <c r="H20" s="74"/>
      <c r="I20" s="74"/>
      <c r="J20" s="74"/>
      <c r="K20" s="74"/>
      <c r="L20" s="74"/>
      <c r="M20" s="75"/>
      <c r="N20" s="76"/>
    </row>
    <row r="21" spans="2:14" ht="15.5" customHeight="1" thickBot="1" x14ac:dyDescent="0.35">
      <c r="B21" s="77" t="s">
        <v>8</v>
      </c>
      <c r="C21" s="1" t="s">
        <v>39</v>
      </c>
      <c r="D21" s="77" t="s">
        <v>40</v>
      </c>
      <c r="G21" s="73"/>
      <c r="H21" s="74"/>
      <c r="I21" s="74"/>
      <c r="J21" s="74"/>
      <c r="K21" s="74"/>
      <c r="L21" s="74"/>
      <c r="M21" s="75"/>
      <c r="N21" s="76"/>
    </row>
    <row r="22" spans="2:14" ht="15.5" customHeight="1" x14ac:dyDescent="0.3">
      <c r="B22" s="5">
        <v>1</v>
      </c>
      <c r="C22" s="2" t="s">
        <v>41</v>
      </c>
      <c r="D22" s="5">
        <v>1</v>
      </c>
      <c r="G22" s="73"/>
      <c r="H22" s="74"/>
      <c r="I22" s="74"/>
      <c r="J22" s="74"/>
      <c r="K22" s="74"/>
      <c r="L22" s="74"/>
      <c r="M22" s="75"/>
      <c r="N22" s="76"/>
    </row>
    <row r="23" spans="2:14" x14ac:dyDescent="0.3">
      <c r="B23" s="5">
        <v>2</v>
      </c>
      <c r="C23" s="4">
        <v>10</v>
      </c>
      <c r="D23" s="5">
        <v>0.9</v>
      </c>
    </row>
    <row r="24" spans="2:14" ht="15.5" customHeight="1" x14ac:dyDescent="0.3">
      <c r="B24" s="5">
        <v>3</v>
      </c>
      <c r="C24" s="4">
        <v>15</v>
      </c>
      <c r="D24" s="5">
        <v>0.8</v>
      </c>
      <c r="G24" s="73"/>
      <c r="H24" s="74"/>
      <c r="I24" s="74"/>
      <c r="J24" s="74"/>
      <c r="K24" s="74"/>
      <c r="L24" s="74"/>
      <c r="M24" s="75"/>
      <c r="N24" s="76"/>
    </row>
    <row r="25" spans="2:14" ht="15.5" customHeight="1" thickBot="1" x14ac:dyDescent="0.35">
      <c r="B25" s="6">
        <v>4</v>
      </c>
      <c r="C25" s="3" t="s">
        <v>76</v>
      </c>
      <c r="D25" s="6">
        <v>0.75</v>
      </c>
      <c r="G25" s="73"/>
      <c r="H25" s="74"/>
      <c r="I25" s="74"/>
      <c r="J25" s="74"/>
      <c r="K25" s="74"/>
      <c r="L25" s="74"/>
      <c r="M25" s="75"/>
      <c r="N25" s="76"/>
    </row>
    <row r="26" spans="2:14" ht="26" customHeight="1" thickBot="1" x14ac:dyDescent="0.35">
      <c r="B26" s="118" t="s">
        <v>77</v>
      </c>
      <c r="C26" s="119"/>
      <c r="D26" s="120"/>
      <c r="E26" s="78"/>
      <c r="H26" s="8"/>
    </row>
    <row r="27" spans="2:14" ht="14.5" thickBot="1" x14ac:dyDescent="0.35">
      <c r="G27" s="8"/>
      <c r="H27" s="8"/>
      <c r="I27" s="53"/>
      <c r="J27" s="8"/>
    </row>
    <row r="28" spans="2:14" ht="14.5" thickBot="1" x14ac:dyDescent="0.35">
      <c r="B28" s="113" t="s">
        <v>42</v>
      </c>
      <c r="C28" s="114"/>
      <c r="D28" s="54" t="s">
        <v>43</v>
      </c>
      <c r="E28" s="55"/>
      <c r="G28" s="8"/>
      <c r="H28" s="8"/>
      <c r="I28" s="53"/>
      <c r="J28" s="53"/>
    </row>
    <row r="29" spans="2:14" ht="14.5" x14ac:dyDescent="0.35">
      <c r="B29" s="20">
        <v>1</v>
      </c>
      <c r="C29" s="56" t="s">
        <v>44</v>
      </c>
      <c r="D29" s="57" t="s">
        <v>45</v>
      </c>
      <c r="E29" s="58"/>
      <c r="F29" s="59"/>
      <c r="G29" s="8"/>
      <c r="H29" s="8"/>
      <c r="I29" s="8"/>
      <c r="J29" s="8"/>
    </row>
    <row r="30" spans="2:14" x14ac:dyDescent="0.3">
      <c r="B30" s="24">
        <v>2</v>
      </c>
      <c r="C30" s="60" t="s">
        <v>46</v>
      </c>
      <c r="D30" s="57" t="s">
        <v>45</v>
      </c>
      <c r="E30" s="58"/>
      <c r="F30" s="61"/>
      <c r="G30" s="8"/>
      <c r="H30" s="8"/>
      <c r="I30" s="53"/>
      <c r="J30" s="8"/>
    </row>
    <row r="31" spans="2:14" x14ac:dyDescent="0.3">
      <c r="B31" s="24">
        <v>3</v>
      </c>
      <c r="C31" s="60" t="s">
        <v>47</v>
      </c>
      <c r="D31" s="57" t="s">
        <v>45</v>
      </c>
      <c r="E31" s="58"/>
      <c r="F31" s="62"/>
      <c r="G31" s="8"/>
      <c r="H31" s="8"/>
      <c r="I31" s="8"/>
      <c r="J31" s="8"/>
    </row>
    <row r="32" spans="2:14" x14ac:dyDescent="0.3">
      <c r="B32" s="24">
        <v>4</v>
      </c>
      <c r="C32" s="60" t="s">
        <v>48</v>
      </c>
      <c r="D32" s="57" t="s">
        <v>45</v>
      </c>
      <c r="E32" s="58"/>
      <c r="I32" s="63"/>
    </row>
    <row r="33" spans="2:5" x14ac:dyDescent="0.3">
      <c r="B33" s="24">
        <v>5</v>
      </c>
      <c r="C33" s="60" t="s">
        <v>49</v>
      </c>
      <c r="D33" s="57" t="s">
        <v>45</v>
      </c>
      <c r="E33" s="58"/>
    </row>
    <row r="34" spans="2:5" x14ac:dyDescent="0.3">
      <c r="B34" s="24">
        <v>6</v>
      </c>
      <c r="C34" s="60" t="s">
        <v>73</v>
      </c>
      <c r="D34" s="57" t="s">
        <v>45</v>
      </c>
      <c r="E34" s="58"/>
    </row>
    <row r="35" spans="2:5" x14ac:dyDescent="0.3">
      <c r="B35" s="24">
        <v>7</v>
      </c>
      <c r="C35" s="60" t="s">
        <v>50</v>
      </c>
      <c r="D35" s="57" t="s">
        <v>45</v>
      </c>
      <c r="E35" s="58"/>
    </row>
    <row r="36" spans="2:5" x14ac:dyDescent="0.3">
      <c r="B36" s="24">
        <v>8</v>
      </c>
      <c r="C36" s="60" t="s">
        <v>51</v>
      </c>
      <c r="D36" s="57" t="s">
        <v>45</v>
      </c>
      <c r="E36" s="58"/>
    </row>
    <row r="37" spans="2:5" x14ac:dyDescent="0.3">
      <c r="B37" s="24">
        <v>9</v>
      </c>
      <c r="C37" s="60" t="s">
        <v>52</v>
      </c>
      <c r="D37" s="57" t="s">
        <v>45</v>
      </c>
      <c r="E37" s="58"/>
    </row>
    <row r="38" spans="2:5" x14ac:dyDescent="0.3">
      <c r="B38" s="24">
        <v>10</v>
      </c>
      <c r="C38" s="60" t="s">
        <v>53</v>
      </c>
      <c r="D38" s="57" t="s">
        <v>45</v>
      </c>
      <c r="E38" s="58"/>
    </row>
    <row r="39" spans="2:5" x14ac:dyDescent="0.3">
      <c r="B39" s="24">
        <v>11</v>
      </c>
      <c r="C39" s="60" t="s">
        <v>54</v>
      </c>
      <c r="D39" s="64" t="s">
        <v>55</v>
      </c>
      <c r="E39" s="58"/>
    </row>
    <row r="40" spans="2:5" x14ac:dyDescent="0.3">
      <c r="B40" s="24">
        <v>12</v>
      </c>
      <c r="C40" s="60" t="s">
        <v>56</v>
      </c>
      <c r="D40" s="57" t="s">
        <v>45</v>
      </c>
      <c r="E40" s="58"/>
    </row>
    <row r="41" spans="2:5" x14ac:dyDescent="0.3">
      <c r="B41" s="24">
        <v>13</v>
      </c>
      <c r="C41" s="60" t="s">
        <v>57</v>
      </c>
      <c r="D41" s="64" t="s">
        <v>55</v>
      </c>
      <c r="E41" s="58"/>
    </row>
    <row r="42" spans="2:5" x14ac:dyDescent="0.3">
      <c r="B42" s="24">
        <v>14</v>
      </c>
      <c r="C42" s="60" t="s">
        <v>58</v>
      </c>
      <c r="D42" s="64" t="s">
        <v>55</v>
      </c>
      <c r="E42" s="58"/>
    </row>
    <row r="43" spans="2:5" x14ac:dyDescent="0.3">
      <c r="B43" s="24">
        <v>15</v>
      </c>
      <c r="C43" s="60" t="s">
        <v>59</v>
      </c>
      <c r="D43" s="57" t="s">
        <v>45</v>
      </c>
      <c r="E43" s="58"/>
    </row>
    <row r="44" spans="2:5" x14ac:dyDescent="0.3">
      <c r="B44" s="24">
        <v>16</v>
      </c>
      <c r="C44" s="60" t="s">
        <v>60</v>
      </c>
      <c r="D44" s="57" t="s">
        <v>45</v>
      </c>
      <c r="E44" s="58"/>
    </row>
    <row r="45" spans="2:5" x14ac:dyDescent="0.3">
      <c r="B45" s="24">
        <v>17</v>
      </c>
      <c r="C45" s="60" t="s">
        <v>61</v>
      </c>
      <c r="D45" s="64"/>
      <c r="E45" s="58"/>
    </row>
    <row r="46" spans="2:5" x14ac:dyDescent="0.3">
      <c r="B46" s="24">
        <v>18</v>
      </c>
      <c r="C46" s="65" t="s">
        <v>62</v>
      </c>
      <c r="D46" s="64"/>
      <c r="E46" s="58"/>
    </row>
    <row r="47" spans="2:5" x14ac:dyDescent="0.3">
      <c r="B47" s="24">
        <v>19</v>
      </c>
      <c r="C47" s="65" t="s">
        <v>63</v>
      </c>
      <c r="D47" s="64"/>
      <c r="E47" s="58"/>
    </row>
    <row r="48" spans="2:5" x14ac:dyDescent="0.3">
      <c r="B48" s="24">
        <v>20</v>
      </c>
      <c r="C48" s="65" t="s">
        <v>74</v>
      </c>
      <c r="D48" s="57" t="s">
        <v>45</v>
      </c>
      <c r="E48" s="58"/>
    </row>
    <row r="49" spans="2:13" x14ac:dyDescent="0.3">
      <c r="B49" s="24">
        <v>21</v>
      </c>
      <c r="C49" s="65" t="s">
        <v>64</v>
      </c>
      <c r="D49" s="57" t="s">
        <v>45</v>
      </c>
      <c r="E49" s="58"/>
    </row>
    <row r="50" spans="2:13" x14ac:dyDescent="0.3">
      <c r="B50" s="24">
        <v>22</v>
      </c>
      <c r="C50" s="65" t="s">
        <v>65</v>
      </c>
      <c r="D50" s="57" t="s">
        <v>45</v>
      </c>
      <c r="E50" s="58"/>
    </row>
    <row r="51" spans="2:13" ht="14.5" thickBot="1" x14ac:dyDescent="0.35">
      <c r="B51" s="24">
        <v>23</v>
      </c>
      <c r="C51" s="66" t="s">
        <v>66</v>
      </c>
      <c r="D51" s="67"/>
      <c r="E51" s="58"/>
    </row>
    <row r="52" spans="2:13" ht="14.5" thickBot="1" x14ac:dyDescent="0.35">
      <c r="B52" s="115" t="s">
        <v>67</v>
      </c>
      <c r="C52" s="116" t="s">
        <v>75</v>
      </c>
      <c r="D52" s="117"/>
      <c r="E52" s="8"/>
    </row>
    <row r="53" spans="2:13" x14ac:dyDescent="0.3">
      <c r="B53" s="16">
        <v>1</v>
      </c>
      <c r="C53" s="68" t="s">
        <v>68</v>
      </c>
      <c r="D53" s="57" t="s">
        <v>45</v>
      </c>
      <c r="E53" s="69"/>
    </row>
    <row r="54" spans="2:13" x14ac:dyDescent="0.3">
      <c r="B54" s="24">
        <v>2</v>
      </c>
      <c r="C54" s="60" t="s">
        <v>69</v>
      </c>
      <c r="D54" s="57" t="s">
        <v>45</v>
      </c>
      <c r="E54" s="69"/>
    </row>
    <row r="55" spans="2:13" x14ac:dyDescent="0.3">
      <c r="B55" s="24">
        <v>3</v>
      </c>
      <c r="C55" s="60" t="s">
        <v>70</v>
      </c>
      <c r="D55" s="57" t="s">
        <v>45</v>
      </c>
      <c r="E55" s="69"/>
    </row>
    <row r="56" spans="2:13" ht="14.5" thickBot="1" x14ac:dyDescent="0.35">
      <c r="B56" s="33">
        <v>4</v>
      </c>
      <c r="C56" s="70" t="s">
        <v>71</v>
      </c>
      <c r="D56" s="71" t="s">
        <v>45</v>
      </c>
      <c r="E56" s="69"/>
    </row>
    <row r="59" spans="2:13" x14ac:dyDescent="0.3">
      <c r="F59"/>
    </row>
    <row r="60" spans="2:13" x14ac:dyDescent="0.3">
      <c r="F60"/>
    </row>
    <row r="61" spans="2:13" x14ac:dyDescent="0.3">
      <c r="F61"/>
    </row>
    <row r="63" spans="2:13" ht="25.75" customHeight="1" x14ac:dyDescent="0.3">
      <c r="M63" s="72"/>
    </row>
    <row r="67" spans="13:13" x14ac:dyDescent="0.3">
      <c r="M67" s="72"/>
    </row>
  </sheetData>
  <sheetProtection algorithmName="SHA-512" hashValue="f/tBVpv27VxEnHyyEl8EHgWkOlyz8s3cnG64CP/F240DsYFsjMsbTz7aeo3ZjX2qIyFhvkO5ohtNcczorNK0VQ==" saltValue="A3R+15d6uU5/BWadwomo+w==" spinCount="100000" sheet="1" objects="1" scenarios="1"/>
  <mergeCells count="24">
    <mergeCell ref="H17:L17"/>
    <mergeCell ref="H18:L18"/>
    <mergeCell ref="B20:D20"/>
    <mergeCell ref="B28:C28"/>
    <mergeCell ref="B52:D52"/>
    <mergeCell ref="B26:D26"/>
    <mergeCell ref="H12:L12"/>
    <mergeCell ref="H13:L13"/>
    <mergeCell ref="H14:L14"/>
    <mergeCell ref="H15:L15"/>
    <mergeCell ref="B16:E16"/>
    <mergeCell ref="H16:L16"/>
    <mergeCell ref="H6:L6"/>
    <mergeCell ref="H7:L7"/>
    <mergeCell ref="G9:N9"/>
    <mergeCell ref="H10:L10"/>
    <mergeCell ref="B11:E11"/>
    <mergeCell ref="H11:L11"/>
    <mergeCell ref="B2:E2"/>
    <mergeCell ref="B3:D3"/>
    <mergeCell ref="G3:N3"/>
    <mergeCell ref="H4:L4"/>
    <mergeCell ref="B5:E5"/>
    <mergeCell ref="G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קוו הרוד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Svetlana Tanel</dc:creator>
  <cp:keywords/>
  <dc:description/>
  <cp:lastModifiedBy>Svetlana Tanel</cp:lastModifiedBy>
  <cp:revision/>
  <dcterms:created xsi:type="dcterms:W3CDTF">2025-05-07T12:51:45Z</dcterms:created>
  <dcterms:modified xsi:type="dcterms:W3CDTF">2026-08-20T12:36:44Z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0x010100C569C36E1FE0094CA1DE38A52B09FA4E00C7EFAA9A2CAF9344BEC40C4249226CDF</vt:lpwstr>
  </property>
  <property fmtid="{D5CDD505-2E9C-101B-9397-08002B2CF9AE}" pid="3" name="_dlc_DocIdItemGuid">
    <vt:lpwstr>a2da07c0-4e16-4967-92cf-b4c03d83d6e2</vt:lpwstr>
  </property>
</Properties>
</file>